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295"/>
  </bookViews>
  <sheets>
    <sheet name="Krungods" sheetId="1" r:id="rId1"/>
    <sheet name="Elgeseter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U68" i="2" l="1"/>
  <c r="U65" i="2"/>
  <c r="U64" i="2"/>
  <c r="U63" i="2"/>
  <c r="U62" i="2"/>
  <c r="U61" i="2"/>
  <c r="U60" i="2"/>
  <c r="U59" i="2"/>
  <c r="U56" i="2"/>
  <c r="U55" i="2"/>
  <c r="U54" i="2"/>
  <c r="U53" i="2"/>
  <c r="U49" i="2"/>
  <c r="U48" i="2"/>
  <c r="U47" i="2"/>
  <c r="U46" i="2"/>
  <c r="U45" i="2"/>
  <c r="U42" i="2"/>
  <c r="U40" i="2"/>
  <c r="U39" i="2"/>
  <c r="U37" i="2"/>
  <c r="U36" i="2"/>
  <c r="U35" i="2"/>
  <c r="U34" i="2"/>
  <c r="U33" i="2"/>
  <c r="U32" i="2"/>
  <c r="U31" i="2"/>
  <c r="U26" i="2"/>
  <c r="U24" i="2"/>
  <c r="U23" i="2"/>
  <c r="U22" i="2"/>
  <c r="U21" i="2"/>
  <c r="U20" i="2"/>
  <c r="U19" i="2"/>
  <c r="U18" i="2"/>
  <c r="U16" i="2"/>
  <c r="U15" i="2"/>
  <c r="U13" i="2"/>
  <c r="U12" i="2"/>
  <c r="U11" i="2"/>
  <c r="U10" i="2"/>
  <c r="U9" i="2"/>
  <c r="U8" i="2"/>
  <c r="U7" i="2"/>
  <c r="U6" i="2"/>
  <c r="U5" i="2"/>
  <c r="U4" i="2"/>
  <c r="U4" i="1"/>
  <c r="K68" i="2"/>
  <c r="K72" i="2" s="1"/>
  <c r="P66" i="2"/>
  <c r="O66" i="2"/>
  <c r="N66" i="2"/>
  <c r="M66" i="2"/>
  <c r="L66" i="2"/>
  <c r="K66" i="2"/>
  <c r="P44" i="2"/>
  <c r="P68" i="2" s="1"/>
  <c r="P72" i="2" s="1"/>
  <c r="O44" i="2"/>
  <c r="O68" i="2" s="1"/>
  <c r="O72" i="2" s="1"/>
  <c r="N44" i="2"/>
  <c r="N68" i="2" s="1"/>
  <c r="N72" i="2" s="1"/>
  <c r="M44" i="2"/>
  <c r="M68" i="2" s="1"/>
  <c r="M72" i="2" s="1"/>
  <c r="L44" i="2"/>
  <c r="L68" i="2" s="1"/>
  <c r="L72" i="2" s="1"/>
  <c r="K44" i="2"/>
  <c r="M17" i="2"/>
  <c r="L17" i="2"/>
  <c r="K17" i="2"/>
  <c r="U604" i="1"/>
  <c r="M601" i="1"/>
  <c r="L601" i="1"/>
  <c r="K601" i="1"/>
  <c r="U600" i="1"/>
  <c r="U599" i="1"/>
  <c r="U597" i="1"/>
  <c r="U596" i="1"/>
  <c r="U593" i="1"/>
  <c r="U592" i="1"/>
  <c r="U590" i="1"/>
  <c r="U589" i="1"/>
  <c r="U588" i="1"/>
  <c r="U586" i="1"/>
  <c r="U584" i="1"/>
  <c r="U583" i="1"/>
  <c r="M582" i="1"/>
  <c r="L582" i="1"/>
  <c r="K582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3" i="1"/>
  <c r="U562" i="1"/>
  <c r="U560" i="1"/>
  <c r="U557" i="1"/>
  <c r="U552" i="1"/>
  <c r="P551" i="1"/>
  <c r="O551" i="1"/>
  <c r="N551" i="1"/>
  <c r="M551" i="1"/>
  <c r="L551" i="1"/>
  <c r="K551" i="1"/>
  <c r="U549" i="1"/>
  <c r="U547" i="1"/>
  <c r="U546" i="1"/>
  <c r="U545" i="1"/>
  <c r="U543" i="1"/>
  <c r="U542" i="1"/>
  <c r="U541" i="1"/>
  <c r="U539" i="1"/>
  <c r="U538" i="1"/>
  <c r="U537" i="1"/>
  <c r="U536" i="1"/>
  <c r="U535" i="1"/>
  <c r="U534" i="1"/>
  <c r="U531" i="1"/>
  <c r="U530" i="1"/>
  <c r="U529" i="1"/>
  <c r="U528" i="1"/>
  <c r="P527" i="1"/>
  <c r="O527" i="1"/>
  <c r="N527" i="1"/>
  <c r="M527" i="1"/>
  <c r="L527" i="1"/>
  <c r="K527" i="1"/>
  <c r="U524" i="1"/>
  <c r="U522" i="1"/>
  <c r="U521" i="1"/>
  <c r="U520" i="1"/>
  <c r="U519" i="1"/>
  <c r="U518" i="1"/>
  <c r="U516" i="1"/>
  <c r="U514" i="1"/>
  <c r="U512" i="1"/>
  <c r="U511" i="1"/>
  <c r="U510" i="1"/>
  <c r="U509" i="1"/>
  <c r="U508" i="1"/>
  <c r="U507" i="1"/>
  <c r="U506" i="1"/>
  <c r="U504" i="1"/>
  <c r="U502" i="1"/>
  <c r="U501" i="1"/>
  <c r="U500" i="1"/>
  <c r="U499" i="1"/>
  <c r="P498" i="1"/>
  <c r="O498" i="1"/>
  <c r="N498" i="1"/>
  <c r="M498" i="1"/>
  <c r="L498" i="1"/>
  <c r="K498" i="1"/>
  <c r="U497" i="1"/>
  <c r="U494" i="1"/>
  <c r="U493" i="1"/>
  <c r="U492" i="1"/>
  <c r="U489" i="1"/>
  <c r="U488" i="1"/>
  <c r="U487" i="1"/>
  <c r="U486" i="1"/>
  <c r="U484" i="1"/>
  <c r="U482" i="1"/>
  <c r="U480" i="1"/>
  <c r="U478" i="1"/>
  <c r="U477" i="1"/>
  <c r="U476" i="1"/>
  <c r="U474" i="1"/>
  <c r="U473" i="1"/>
  <c r="U471" i="1"/>
  <c r="P470" i="1"/>
  <c r="O470" i="1"/>
  <c r="N470" i="1"/>
  <c r="M470" i="1"/>
  <c r="L470" i="1"/>
  <c r="K470" i="1"/>
  <c r="U469" i="1"/>
  <c r="U468" i="1"/>
  <c r="U464" i="1"/>
  <c r="U462" i="1"/>
  <c r="U461" i="1"/>
  <c r="U460" i="1"/>
  <c r="U459" i="1"/>
  <c r="U458" i="1"/>
  <c r="U456" i="1"/>
  <c r="U455" i="1"/>
  <c r="U453" i="1"/>
  <c r="U452" i="1"/>
  <c r="U451" i="1"/>
  <c r="U450" i="1"/>
  <c r="U449" i="1"/>
  <c r="U448" i="1"/>
  <c r="U446" i="1"/>
  <c r="U443" i="1"/>
  <c r="N442" i="1"/>
  <c r="M442" i="1"/>
  <c r="L442" i="1"/>
  <c r="K442" i="1"/>
  <c r="U441" i="1"/>
  <c r="U437" i="1"/>
  <c r="U432" i="1"/>
  <c r="U431" i="1"/>
  <c r="U430" i="1"/>
  <c r="U429" i="1"/>
  <c r="U428" i="1"/>
  <c r="U427" i="1"/>
  <c r="U426" i="1"/>
  <c r="U425" i="1"/>
  <c r="U424" i="1"/>
  <c r="U422" i="1"/>
  <c r="U420" i="1"/>
  <c r="P419" i="1"/>
  <c r="O419" i="1"/>
  <c r="N419" i="1"/>
  <c r="M419" i="1"/>
  <c r="L419" i="1"/>
  <c r="K419" i="1"/>
  <c r="U414" i="1"/>
  <c r="U411" i="1"/>
  <c r="U409" i="1"/>
  <c r="U408" i="1"/>
  <c r="U406" i="1"/>
  <c r="U405" i="1"/>
  <c r="U404" i="1"/>
  <c r="U401" i="1"/>
  <c r="U397" i="1"/>
  <c r="U396" i="1"/>
  <c r="U392" i="1"/>
  <c r="U391" i="1"/>
  <c r="P390" i="1"/>
  <c r="O390" i="1"/>
  <c r="N390" i="1"/>
  <c r="M390" i="1"/>
  <c r="L390" i="1"/>
  <c r="K390" i="1"/>
  <c r="U387" i="1"/>
  <c r="U386" i="1"/>
  <c r="U384" i="1"/>
  <c r="U383" i="1"/>
  <c r="U380" i="1"/>
  <c r="U379" i="1"/>
  <c r="U378" i="1"/>
  <c r="U377" i="1"/>
  <c r="U375" i="1"/>
  <c r="U374" i="1"/>
  <c r="U370" i="1"/>
  <c r="U368" i="1"/>
  <c r="U367" i="1"/>
  <c r="U366" i="1"/>
  <c r="U365" i="1"/>
  <c r="U364" i="1"/>
  <c r="U363" i="1"/>
  <c r="U362" i="1"/>
  <c r="P361" i="1"/>
  <c r="O361" i="1"/>
  <c r="N361" i="1"/>
  <c r="M361" i="1"/>
  <c r="L361" i="1"/>
  <c r="K361" i="1"/>
  <c r="U357" i="1"/>
  <c r="U356" i="1"/>
  <c r="U354" i="1"/>
  <c r="U353" i="1"/>
  <c r="U350" i="1"/>
  <c r="U347" i="1"/>
  <c r="U346" i="1"/>
  <c r="U345" i="1"/>
  <c r="U344" i="1"/>
  <c r="U341" i="1"/>
  <c r="U339" i="1"/>
  <c r="U338" i="1"/>
  <c r="U337" i="1"/>
  <c r="U336" i="1"/>
  <c r="P335" i="1"/>
  <c r="O335" i="1"/>
  <c r="N335" i="1"/>
  <c r="M335" i="1"/>
  <c r="L335" i="1"/>
  <c r="K335" i="1"/>
  <c r="U334" i="1"/>
  <c r="U333" i="1"/>
  <c r="U331" i="1"/>
  <c r="U330" i="1"/>
  <c r="U329" i="1"/>
  <c r="U327" i="1"/>
  <c r="U326" i="1"/>
  <c r="U325" i="1"/>
  <c r="U323" i="1"/>
  <c r="U322" i="1"/>
  <c r="U321" i="1"/>
  <c r="U320" i="1"/>
  <c r="U319" i="1"/>
  <c r="U318" i="1"/>
  <c r="U317" i="1"/>
  <c r="U315" i="1"/>
  <c r="U314" i="1"/>
  <c r="U313" i="1"/>
  <c r="U311" i="1"/>
  <c r="U310" i="1"/>
  <c r="U309" i="1"/>
  <c r="U308" i="1"/>
  <c r="U307" i="1"/>
  <c r="P306" i="1"/>
  <c r="O306" i="1"/>
  <c r="N306" i="1"/>
  <c r="U304" i="1"/>
  <c r="U303" i="1"/>
  <c r="U302" i="1"/>
  <c r="U301" i="1"/>
  <c r="U300" i="1"/>
  <c r="U299" i="1"/>
  <c r="U298" i="1"/>
  <c r="U297" i="1"/>
  <c r="U296" i="1"/>
  <c r="U294" i="1"/>
  <c r="U292" i="1"/>
  <c r="U291" i="1"/>
  <c r="U289" i="1"/>
  <c r="U288" i="1"/>
  <c r="U280" i="1"/>
  <c r="P279" i="1"/>
  <c r="O279" i="1"/>
  <c r="N279" i="1"/>
  <c r="M279" i="1"/>
  <c r="L279" i="1"/>
  <c r="K279" i="1"/>
  <c r="U273" i="1"/>
  <c r="U271" i="1"/>
  <c r="U269" i="1"/>
  <c r="U266" i="1"/>
  <c r="U264" i="1"/>
  <c r="U262" i="1"/>
  <c r="U261" i="1"/>
  <c r="U260" i="1"/>
  <c r="U259" i="1"/>
  <c r="U258" i="1"/>
  <c r="U256" i="1"/>
  <c r="U255" i="1"/>
  <c r="U254" i="1"/>
  <c r="U253" i="1"/>
  <c r="P252" i="1"/>
  <c r="O252" i="1"/>
  <c r="N252" i="1"/>
  <c r="M252" i="1"/>
  <c r="L252" i="1"/>
  <c r="K252" i="1"/>
  <c r="U249" i="1"/>
  <c r="U248" i="1"/>
  <c r="U247" i="1"/>
  <c r="U245" i="1"/>
  <c r="U243" i="1"/>
  <c r="U242" i="1"/>
  <c r="U238" i="1"/>
  <c r="U237" i="1"/>
  <c r="U236" i="1"/>
  <c r="U233" i="1"/>
  <c r="U231" i="1"/>
  <c r="U230" i="1"/>
  <c r="U228" i="1"/>
  <c r="U226" i="1"/>
  <c r="U225" i="1"/>
  <c r="U223" i="1"/>
  <c r="P222" i="1"/>
  <c r="O222" i="1"/>
  <c r="N222" i="1"/>
  <c r="M222" i="1"/>
  <c r="L222" i="1"/>
  <c r="K222" i="1"/>
  <c r="U221" i="1"/>
  <c r="U219" i="1"/>
  <c r="U218" i="1"/>
  <c r="U217" i="1"/>
  <c r="U216" i="1"/>
  <c r="U212" i="1"/>
  <c r="U211" i="1"/>
  <c r="U210" i="1"/>
  <c r="U209" i="1"/>
  <c r="U208" i="1"/>
  <c r="U207" i="1"/>
  <c r="U206" i="1"/>
  <c r="U205" i="1"/>
  <c r="U204" i="1"/>
  <c r="U202" i="1"/>
  <c r="U201" i="1"/>
  <c r="U200" i="1"/>
  <c r="U199" i="1"/>
  <c r="U197" i="1"/>
  <c r="U194" i="1"/>
  <c r="P193" i="1"/>
  <c r="O193" i="1"/>
  <c r="N193" i="1"/>
  <c r="M193" i="1"/>
  <c r="L193" i="1"/>
  <c r="K193" i="1"/>
  <c r="U190" i="1"/>
  <c r="U189" i="1"/>
  <c r="U188" i="1"/>
  <c r="U187" i="1"/>
  <c r="U185" i="1"/>
  <c r="U183" i="1"/>
  <c r="U182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O167" i="1"/>
  <c r="N167" i="1"/>
  <c r="M167" i="1"/>
  <c r="L167" i="1"/>
  <c r="K167" i="1"/>
  <c r="U166" i="1"/>
  <c r="U165" i="1"/>
  <c r="U164" i="1"/>
  <c r="U163" i="1"/>
  <c r="U162" i="1"/>
  <c r="U161" i="1"/>
  <c r="U160" i="1"/>
  <c r="U159" i="1"/>
  <c r="U158" i="1"/>
  <c r="U156" i="1"/>
  <c r="U155" i="1"/>
  <c r="U154" i="1"/>
  <c r="U153" i="1"/>
  <c r="U152" i="1"/>
  <c r="U151" i="1"/>
  <c r="U150" i="1"/>
  <c r="U149" i="1"/>
  <c r="U147" i="1"/>
  <c r="U146" i="1"/>
  <c r="U145" i="1"/>
  <c r="U144" i="1"/>
  <c r="U143" i="1"/>
  <c r="U142" i="1"/>
  <c r="U141" i="1"/>
  <c r="U140" i="1"/>
  <c r="M139" i="1"/>
  <c r="L139" i="1"/>
  <c r="K139" i="1"/>
  <c r="U137" i="1"/>
  <c r="U136" i="1"/>
  <c r="U135" i="1"/>
  <c r="U134" i="1"/>
  <c r="U133" i="1"/>
  <c r="U132" i="1"/>
  <c r="U131" i="1"/>
  <c r="U130" i="1"/>
  <c r="U127" i="1"/>
  <c r="U121" i="1"/>
  <c r="U120" i="1"/>
  <c r="U119" i="1"/>
  <c r="U117" i="1"/>
  <c r="U116" i="1"/>
  <c r="U115" i="1"/>
  <c r="U114" i="1"/>
  <c r="U113" i="1"/>
  <c r="U112" i="1"/>
  <c r="U111" i="1"/>
  <c r="M110" i="1"/>
  <c r="L110" i="1"/>
  <c r="K110" i="1"/>
  <c r="U109" i="1"/>
  <c r="U107" i="1"/>
  <c r="U105" i="1"/>
  <c r="U104" i="1"/>
  <c r="U103" i="1"/>
  <c r="U100" i="1"/>
  <c r="U99" i="1"/>
  <c r="U98" i="1"/>
  <c r="U97" i="1"/>
  <c r="U95" i="1"/>
  <c r="U94" i="1"/>
  <c r="U93" i="1"/>
  <c r="U92" i="1"/>
  <c r="U91" i="1"/>
  <c r="U90" i="1"/>
  <c r="U89" i="1"/>
  <c r="U88" i="1"/>
  <c r="U87" i="1"/>
  <c r="U86" i="1"/>
  <c r="U85" i="1"/>
  <c r="U84" i="1"/>
  <c r="M83" i="1"/>
  <c r="L83" i="1"/>
  <c r="K83" i="1"/>
  <c r="U81" i="1"/>
  <c r="U79" i="1"/>
  <c r="U78" i="1"/>
  <c r="U77" i="1"/>
  <c r="U76" i="1"/>
  <c r="U75" i="1"/>
  <c r="U74" i="1"/>
  <c r="U73" i="1"/>
  <c r="U69" i="1"/>
  <c r="U68" i="1"/>
  <c r="U67" i="1"/>
  <c r="U66" i="1"/>
  <c r="U65" i="1"/>
  <c r="U63" i="1"/>
  <c r="U61" i="1"/>
  <c r="U60" i="1"/>
  <c r="U59" i="1"/>
  <c r="U58" i="1"/>
  <c r="U57" i="1"/>
  <c r="U55" i="1"/>
  <c r="M54" i="1"/>
  <c r="L54" i="1"/>
  <c r="K54" i="1"/>
  <c r="U53" i="1"/>
  <c r="U52" i="1"/>
  <c r="U51" i="1"/>
  <c r="U50" i="1"/>
  <c r="U48" i="1"/>
  <c r="U47" i="1"/>
  <c r="U46" i="1"/>
  <c r="U45" i="1"/>
  <c r="U44" i="1"/>
  <c r="U42" i="1"/>
  <c r="U41" i="1"/>
  <c r="U40" i="1"/>
  <c r="U38" i="1"/>
  <c r="U37" i="1"/>
  <c r="U36" i="1"/>
  <c r="U34" i="1"/>
  <c r="U33" i="1"/>
  <c r="U32" i="1"/>
  <c r="U31" i="1"/>
  <c r="U30" i="1"/>
  <c r="U29" i="1"/>
  <c r="M28" i="1"/>
  <c r="M603" i="1" s="1"/>
  <c r="L28" i="1"/>
  <c r="K28" i="1"/>
  <c r="U26" i="1"/>
  <c r="U25" i="1"/>
  <c r="U24" i="1"/>
  <c r="U23" i="1"/>
  <c r="U22" i="1"/>
  <c r="U21" i="1"/>
  <c r="U20" i="1"/>
  <c r="U17" i="1"/>
  <c r="U16" i="1"/>
  <c r="U14" i="1"/>
  <c r="U11" i="1"/>
  <c r="U10" i="1"/>
  <c r="U9" i="1"/>
  <c r="U8" i="1"/>
  <c r="U7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U5" i="1"/>
  <c r="B5" i="1"/>
  <c r="L603" i="1" l="1"/>
  <c r="O603" i="1"/>
  <c r="K603" i="1"/>
  <c r="N603" i="1"/>
  <c r="P603" i="1"/>
  <c r="U603" i="1"/>
</calcChain>
</file>

<file path=xl/comments1.xml><?xml version="1.0" encoding="utf-8"?>
<comments xmlns="http://schemas.openxmlformats.org/spreadsheetml/2006/main">
  <authors>
    <author>Ivar Ståle Ertesvåg</author>
  </authors>
  <commentList>
    <comment ref="W32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Steinvåg
</t>
        </r>
      </text>
    </comment>
    <comment ref="W3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Steinvåg
</t>
        </r>
      </text>
    </comment>
    <comment ref="W4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Kråksethagen</t>
        </r>
      </text>
    </comment>
    <comment ref="W49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Kråksethagen</t>
        </r>
      </text>
    </comment>
    <comment ref="W9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Flem</t>
        </r>
      </text>
    </comment>
    <comment ref="W9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Flem</t>
        </r>
      </text>
    </comment>
    <comment ref="W11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ytre</t>
        </r>
      </text>
    </comment>
    <comment ref="W11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indre</t>
        </r>
      </text>
    </comment>
    <comment ref="W11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indre</t>
        </r>
      </text>
    </comment>
    <comment ref="W17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Storvik??</t>
        </r>
      </text>
    </comment>
    <comment ref="W20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Indresæter
</t>
        </r>
      </text>
    </comment>
    <comment ref="W21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Osvik
</t>
        </r>
      </text>
    </comment>
    <comment ref="W21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Osvik
</t>
        </r>
      </text>
    </comment>
    <comment ref="W23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Mølsæter</t>
        </r>
      </text>
    </comment>
    <comment ref="W29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Øvstegarden</t>
        </r>
      </text>
    </comment>
    <comment ref="W29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Øvstegarden</t>
        </r>
      </text>
    </comment>
    <comment ref="W298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midt</t>
        </r>
      </text>
    </comment>
    <comment ref="W322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Furnes</t>
        </r>
      </text>
    </comment>
    <comment ref="W329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indre</t>
        </r>
      </text>
    </comment>
    <comment ref="W35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Leira</t>
        </r>
      </text>
    </comment>
    <comment ref="W35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Leira</t>
        </r>
      </text>
    </comment>
    <comment ref="W352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Leira</t>
        </r>
      </text>
    </comment>
    <comment ref="W45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Aksnessæter
</t>
        </r>
      </text>
    </comment>
    <comment ref="W502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Hatlebrekke
</t>
        </r>
      </text>
    </comment>
    <comment ref="W503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Hatlebrekke
</t>
        </r>
      </text>
    </comment>
    <comment ref="W51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Slåttelid</t>
        </r>
      </text>
    </comment>
    <comment ref="W514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Bringsinghaug</t>
        </r>
      </text>
    </comment>
    <comment ref="W515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Bringsinghaug</t>
        </r>
      </text>
    </comment>
    <comment ref="W516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Bringsinghaug</t>
        </r>
      </text>
    </comment>
    <comment ref="W517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Bringsinghaug</t>
        </r>
      </text>
    </comment>
    <comment ref="W590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Ytre Mork</t>
        </r>
      </text>
    </comment>
    <comment ref="W591" authorId="0">
      <text>
        <r>
          <rPr>
            <b/>
            <sz val="9"/>
            <color indexed="81"/>
            <rFont val="Tahoma"/>
            <family val="2"/>
          </rPr>
          <t>Ivar Ståle Ertesvåg:</t>
        </r>
        <r>
          <rPr>
            <sz val="9"/>
            <color indexed="81"/>
            <rFont val="Tahoma"/>
            <family val="2"/>
          </rPr>
          <t xml:space="preserve">
Ytre Mork</t>
        </r>
      </text>
    </comment>
  </commentList>
</comments>
</file>

<file path=xl/sharedStrings.xml><?xml version="1.0" encoding="utf-8"?>
<sst xmlns="http://schemas.openxmlformats.org/spreadsheetml/2006/main" count="2588" uniqueCount="757">
  <si>
    <t>http://arkivverket.no/URN:db_read/rk/13464/1/</t>
  </si>
  <si>
    <t>Lensreknesakp 1625-1626, Jordebok Sunnmøre: "Kronens och stigtens Landskyld "</t>
  </si>
  <si>
    <t>DA.bilete</t>
  </si>
  <si>
    <t>Skipreide</t>
  </si>
  <si>
    <t>Tekst</t>
  </si>
  <si>
    <t>Gardsnamn</t>
  </si>
  <si>
    <t>sk.v.f</t>
  </si>
  <si>
    <t>sk.p.f</t>
  </si>
  <si>
    <t>sk.mk.f</t>
  </si>
  <si>
    <t>sk.v.sm</t>
  </si>
  <si>
    <t>sk.p.sm</t>
  </si>
  <si>
    <t>sk.mk.smør</t>
  </si>
  <si>
    <t>sk.mel</t>
  </si>
  <si>
    <t>Merkn</t>
  </si>
  <si>
    <t>mellag</t>
  </si>
  <si>
    <t>Mnr.1838</t>
  </si>
  <si>
    <t>Sokn 1838</t>
  </si>
  <si>
    <t>Borgund</t>
  </si>
  <si>
    <t>Knud i</t>
  </si>
  <si>
    <t>Hessen</t>
  </si>
  <si>
    <t>Mogens ibm</t>
  </si>
  <si>
    <t>Peder Rasmusen ibm</t>
  </si>
  <si>
    <t>[saman m. førre]</t>
  </si>
  <si>
    <t>Olluff Olsen ibm</t>
  </si>
  <si>
    <t>Rasmus Pedersen</t>
  </si>
  <si>
    <t>Peder Olsen ibm</t>
  </si>
  <si>
    <t>For</t>
  </si>
  <si>
    <t>Scharbøen</t>
  </si>
  <si>
    <t>Karsten</t>
  </si>
  <si>
    <t>Fylling</t>
  </si>
  <si>
    <t>Molduerd</t>
  </si>
  <si>
    <t>[ikkje skyld oppført, Futegard]</t>
  </si>
  <si>
    <t>Sandwig Øddegaard</t>
  </si>
  <si>
    <t>[ikkje skyld oppført, Futegard?]</t>
  </si>
  <si>
    <t>Encken</t>
  </si>
  <si>
    <t>Slinding</t>
  </si>
  <si>
    <t>Olluff ibm</t>
  </si>
  <si>
    <t>[saman med førre]</t>
  </si>
  <si>
    <t>For^ne Olluff aff</t>
  </si>
  <si>
    <t>Slindingsnes</t>
  </si>
  <si>
    <t>Olluff</t>
  </si>
  <si>
    <t>Sladtzuig</t>
  </si>
  <si>
    <t>Haagen</t>
  </si>
  <si>
    <t>Joen ibm</t>
  </si>
  <si>
    <t xml:space="preserve">Lauritz </t>
  </si>
  <si>
    <t>Soeleuog</t>
  </si>
  <si>
    <t>Niels ibm</t>
  </si>
  <si>
    <t>Peder Siffuersen ibm</t>
  </si>
  <si>
    <t>Ingull</t>
  </si>
  <si>
    <t>Emblemb</t>
  </si>
  <si>
    <t xml:space="preserve">Knud </t>
  </si>
  <si>
    <t>Kongshoug</t>
  </si>
  <si>
    <t>Anders</t>
  </si>
  <si>
    <t>Kuassnes</t>
  </si>
  <si>
    <t>Peder</t>
  </si>
  <si>
    <t>Flissie</t>
  </si>
  <si>
    <t>Pouell ibm</t>
  </si>
  <si>
    <t>Summa lateris Fisch - 21.5 v. 1 pd</t>
  </si>
  <si>
    <t>[rett sum]</t>
  </si>
  <si>
    <t>Karen</t>
  </si>
  <si>
    <t>Spilchenwig</t>
  </si>
  <si>
    <t>Aff</t>
  </si>
  <si>
    <t>Spilchewigsnes</t>
  </si>
  <si>
    <t>Gierde</t>
  </si>
  <si>
    <t xml:space="preserve">Østien i </t>
  </si>
  <si>
    <t>Aspen</t>
  </si>
  <si>
    <t>Møchelbustad</t>
  </si>
  <si>
    <t>Steffen ibm</t>
  </si>
  <si>
    <t>Vibrand</t>
  </si>
  <si>
    <t>Steinuoge</t>
  </si>
  <si>
    <t>Chresten</t>
  </si>
  <si>
    <t>Aalsund</t>
  </si>
  <si>
    <t>Gryta</t>
  </si>
  <si>
    <t>Rasmus</t>
  </si>
  <si>
    <t>Wadsetter</t>
  </si>
  <si>
    <t>Vatne</t>
  </si>
  <si>
    <t>Lauritz ibm.</t>
  </si>
  <si>
    <t>Størckor</t>
  </si>
  <si>
    <t>Tiendefiord</t>
  </si>
  <si>
    <t>Knud ibm.</t>
  </si>
  <si>
    <t>Joen</t>
  </si>
  <si>
    <t>Eidtzvig</t>
  </si>
  <si>
    <t>Elling ibm.</t>
  </si>
  <si>
    <t>Slyngstad</t>
  </si>
  <si>
    <t>Diderich ibm.</t>
  </si>
  <si>
    <t>Ingebret</t>
  </si>
  <si>
    <t>Lille Slyngstad</t>
  </si>
  <si>
    <t>Peder hussmand ibm</t>
  </si>
  <si>
    <t xml:space="preserve">Siuord </t>
  </si>
  <si>
    <t>Hagge</t>
  </si>
  <si>
    <t>Lauritz Pouelsen ibm</t>
  </si>
  <si>
    <t>Lauritz</t>
  </si>
  <si>
    <t>Krøgset</t>
  </si>
  <si>
    <t>Aarsetter</t>
  </si>
  <si>
    <t>Summa lateris Fisch - 29 v. 0.5 pd 2 mk</t>
  </si>
  <si>
    <t>Engsetter</t>
  </si>
  <si>
    <t>Olluff Baarsen</t>
  </si>
  <si>
    <t>Vggedal</t>
  </si>
  <si>
    <t>Johans Willumss.</t>
  </si>
  <si>
    <t>Hansund</t>
  </si>
  <si>
    <t>Olluff Jensen</t>
  </si>
  <si>
    <t>Søuig</t>
  </si>
  <si>
    <t>Aage ibm.</t>
  </si>
  <si>
    <t>Niels</t>
  </si>
  <si>
    <t>Gamblimb</t>
  </si>
  <si>
    <t>Jørgen ibm</t>
  </si>
  <si>
    <t xml:space="preserve"> Biørnøen</t>
  </si>
  <si>
    <t>[ikkje i jordeb.]</t>
  </si>
  <si>
    <t>Vllen</t>
  </si>
  <si>
    <t>Haram</t>
  </si>
  <si>
    <t xml:space="preserve">Olluff </t>
  </si>
  <si>
    <t>Rønnestad</t>
  </si>
  <si>
    <t>G. Olluff Olss.</t>
  </si>
  <si>
    <t>Blindnies</t>
  </si>
  <si>
    <t>Roald</t>
  </si>
  <si>
    <t>V. Olluff Olsen ibm</t>
  </si>
  <si>
    <t>Niels Olsen ibm</t>
  </si>
  <si>
    <t>Lauritz Olsen ibm</t>
  </si>
  <si>
    <t>Encken ibm.</t>
  </si>
  <si>
    <t>V. Lasse ibm.</t>
  </si>
  <si>
    <t>Rasmus ibm</t>
  </si>
  <si>
    <t>Peder Arnesen ibm.</t>
  </si>
  <si>
    <t>Johan Andersen ibm.</t>
  </si>
  <si>
    <t>Størckor ibm.</t>
  </si>
  <si>
    <t>Halduord</t>
  </si>
  <si>
    <t>Kierstad</t>
  </si>
  <si>
    <t xml:space="preserve">Joen </t>
  </si>
  <si>
    <t>Klogsett</t>
  </si>
  <si>
    <t>[sjå nr. 139, ført dobbelt?)</t>
  </si>
  <si>
    <t>Røell</t>
  </si>
  <si>
    <t>Summa Lat. Fisch - 48.5 v. 9 mk</t>
  </si>
  <si>
    <t>Niels Erichsen</t>
  </si>
  <si>
    <t>Olluff Pouelsen ibm</t>
  </si>
  <si>
    <t>Ingebret ibm.</t>
  </si>
  <si>
    <t>Pouel ibm.</t>
  </si>
  <si>
    <t>Iffuer Bendigtsen ibm</t>
  </si>
  <si>
    <t>Ziguordt</t>
  </si>
  <si>
    <t>Schiulstad</t>
  </si>
  <si>
    <t>Amund</t>
  </si>
  <si>
    <t>Flemb</t>
  </si>
  <si>
    <t>Størcher</t>
  </si>
  <si>
    <t>Langued</t>
  </si>
  <si>
    <t>Olluff ibm.</t>
  </si>
  <si>
    <t>Anders ibm.</t>
  </si>
  <si>
    <t>Halstien</t>
  </si>
  <si>
    <t>Rogne</t>
  </si>
  <si>
    <t>Iffuer ibm.</t>
  </si>
  <si>
    <t>Iffuer</t>
  </si>
  <si>
    <t>Nogued</t>
  </si>
  <si>
    <t>Fiertofft</t>
  </si>
  <si>
    <t>Helleland</t>
  </si>
  <si>
    <t>Rasmus ibm.</t>
  </si>
  <si>
    <t>Jetmund ibm.</t>
  </si>
  <si>
    <t>Søndeland</t>
  </si>
  <si>
    <t>Summa Lat. Fisch - 42.5 v. 1pd</t>
  </si>
  <si>
    <t>Zigvord huusmand ibm</t>
  </si>
  <si>
    <t>Hans Nielsen</t>
  </si>
  <si>
    <t>Aarsund</t>
  </si>
  <si>
    <t>Aaremb</t>
  </si>
  <si>
    <t>?</t>
  </si>
  <si>
    <t>Valle</t>
  </si>
  <si>
    <t>Jacob</t>
  </si>
  <si>
    <t>Yttre Echornes</t>
  </si>
  <si>
    <t>Sykkylven</t>
  </si>
  <si>
    <t>Arne</t>
  </si>
  <si>
    <t>Indre Echornnes</t>
  </si>
  <si>
    <t>Elland ibm.</t>
  </si>
  <si>
    <t>Setter</t>
  </si>
  <si>
    <t>Olluff Pederss. ibm.</t>
  </si>
  <si>
    <t>Ingebrett</t>
  </si>
  <si>
    <t>Brunstad</t>
  </si>
  <si>
    <t>Knud Olsen</t>
  </si>
  <si>
    <t>Siuer Olsen</t>
  </si>
  <si>
    <t>Lauritzen Engebretsen</t>
  </si>
  <si>
    <t>Knud Pedersen ibm.</t>
  </si>
  <si>
    <t>Olluff Thoersen i</t>
  </si>
  <si>
    <t>Wiig</t>
  </si>
  <si>
    <t>Peder Jørgensen ibm</t>
  </si>
  <si>
    <t>Knud Jørgensen ibm.</t>
  </si>
  <si>
    <t>For Laxeuerped und. For^ne</t>
  </si>
  <si>
    <t>Klockerhaug</t>
  </si>
  <si>
    <t>Johans ibm.</t>
  </si>
  <si>
    <t xml:space="preserve">Peder </t>
  </si>
  <si>
    <t>Offuerdall</t>
  </si>
  <si>
    <t>Samund</t>
  </si>
  <si>
    <t>Grebstad</t>
  </si>
  <si>
    <t>Engebret</t>
  </si>
  <si>
    <t>Eidemb</t>
  </si>
  <si>
    <t xml:space="preserve">Iffuer </t>
  </si>
  <si>
    <t>Westre</t>
  </si>
  <si>
    <t>Ørskog</t>
  </si>
  <si>
    <t>Arne ibm.</t>
  </si>
  <si>
    <t>Summa Lat. Fisch - 25.5 v. 8 mk</t>
  </si>
  <si>
    <t>Thord ibm</t>
  </si>
  <si>
    <t>Peder ibm</t>
  </si>
  <si>
    <t>Ziguord</t>
  </si>
  <si>
    <t>Scharbøe</t>
  </si>
  <si>
    <t>Siøholtstrand</t>
  </si>
  <si>
    <t>Staffset</t>
  </si>
  <si>
    <t>Skodje</t>
  </si>
  <si>
    <t>Pouell ibm.</t>
  </si>
  <si>
    <t>Bendigt</t>
  </si>
  <si>
    <t>Klogset</t>
  </si>
  <si>
    <t>[Gryta skpr., sjå nr. 74]</t>
  </si>
  <si>
    <t>Joen ibm.</t>
  </si>
  <si>
    <t>Stoer Fylling</t>
  </si>
  <si>
    <t>Olluff Eluffsen</t>
  </si>
  <si>
    <t>Yttre Schaade</t>
  </si>
  <si>
    <t>Zacharias ibm</t>
  </si>
  <si>
    <t>Knud Pedersen</t>
  </si>
  <si>
    <t>Weide??</t>
  </si>
  <si>
    <t>[Brithoug i 1624]</t>
  </si>
  <si>
    <t>Lille Fylling</t>
  </si>
  <si>
    <t>Olluff Andersen</t>
  </si>
  <si>
    <t>Skar</t>
  </si>
  <si>
    <t>Lasse ibm.</t>
  </si>
  <si>
    <t>Tøse</t>
  </si>
  <si>
    <t>Aff Laxe Verp</t>
  </si>
  <si>
    <t>3 quarter Lax</t>
  </si>
  <si>
    <t>Appelsetter</t>
  </si>
  <si>
    <t>Lauritz Persen</t>
  </si>
  <si>
    <t>Søeholt</t>
  </si>
  <si>
    <t xml:space="preserve">Encken </t>
  </si>
  <si>
    <t>Breunne</t>
  </si>
  <si>
    <t>Schiuldeb</t>
  </si>
  <si>
    <t>Suartteløe</t>
  </si>
  <si>
    <t>Jardeschar</t>
  </si>
  <si>
    <t>Valle- Øydegardar</t>
  </si>
  <si>
    <t>Willich</t>
  </si>
  <si>
    <t>Hielde</t>
  </si>
  <si>
    <t>Amund ibm</t>
  </si>
  <si>
    <t>Sanduig</t>
  </si>
  <si>
    <t>Knud</t>
  </si>
  <si>
    <t>Ødegaard</t>
  </si>
  <si>
    <t>Summa Lat. Fisch - 22 v. 6 mk, Smør - 2 pd, Lax - 3 quarter</t>
  </si>
  <si>
    <t>Langnes</t>
  </si>
  <si>
    <t>Langschibsholm</t>
  </si>
  <si>
    <t>Hans Lauritz i grundeleige</t>
  </si>
  <si>
    <t>Peder Pedersen i grundeleige</t>
  </si>
  <si>
    <t>Samund Olsen</t>
  </si>
  <si>
    <t>Riete</t>
  </si>
  <si>
    <t>Biørnewigh</t>
  </si>
  <si>
    <t>Ingelbret</t>
  </si>
  <si>
    <t>Appaluold</t>
  </si>
  <si>
    <t>Olluff Neder Schaade  Aff, i gressleye</t>
  </si>
  <si>
    <t>Stiensset</t>
  </si>
  <si>
    <t xml:space="preserve">Anders </t>
  </si>
  <si>
    <t>Kierckestien</t>
  </si>
  <si>
    <t>Peder Olsen</t>
  </si>
  <si>
    <t>Dale</t>
  </si>
  <si>
    <t>Knud Lauritzen</t>
  </si>
  <si>
    <t>Flom</t>
  </si>
  <si>
    <t>Stordal</t>
  </si>
  <si>
    <t>Øffuerbustad</t>
  </si>
  <si>
    <t>Moue</t>
  </si>
  <si>
    <t>Jacob ibm.</t>
  </si>
  <si>
    <t>Hans</t>
  </si>
  <si>
    <t>Thadberrig</t>
  </si>
  <si>
    <t>Sellebotten</t>
  </si>
  <si>
    <t>Anders Ellingsen ibm.</t>
  </si>
  <si>
    <t>Lingaas</t>
  </si>
  <si>
    <t>Norddal</t>
  </si>
  <si>
    <t>Simen Andersen</t>
  </si>
  <si>
    <t>Vrrie</t>
  </si>
  <si>
    <t>Hoffuord Andersen ibm.</t>
  </si>
  <si>
    <t>Niels ibm.</t>
  </si>
  <si>
    <t>Summa Lat. Fisch - 6.5 v. 1 pd, Smør - 3.5 v. 0.5 pd 2 mk</t>
  </si>
  <si>
    <t>[Sum: 7 v. f.(+0.5 pd), 3.5 v. 2 mk smør(-0.5 pd)]</t>
  </si>
  <si>
    <t>Alffuestad</t>
  </si>
  <si>
    <t>Michell ibm.</t>
  </si>
  <si>
    <t xml:space="preserve">Niels </t>
  </si>
  <si>
    <t>Hielme</t>
  </si>
  <si>
    <t>Chrestoffer Joensen</t>
  </si>
  <si>
    <t>Søerhielme</t>
  </si>
  <si>
    <t>Heggen/Hagen</t>
  </si>
  <si>
    <t>Waxuigh</t>
  </si>
  <si>
    <t>Sielbaschar</t>
  </si>
  <si>
    <t>Simen ibm.</t>
  </si>
  <si>
    <t>Lasse</t>
  </si>
  <si>
    <t>Houge</t>
  </si>
  <si>
    <t>Linge</t>
  </si>
  <si>
    <t>Nederhoffue</t>
  </si>
  <si>
    <t>Lase</t>
  </si>
  <si>
    <t>Hauge</t>
  </si>
  <si>
    <t>Kastad</t>
  </si>
  <si>
    <t>Vdtzuigh</t>
  </si>
  <si>
    <t>Osvik</t>
  </si>
  <si>
    <t>Pouel</t>
  </si>
  <si>
    <t>Dalle</t>
  </si>
  <si>
    <t>Otte ibm.</t>
  </si>
  <si>
    <t>Halduord ibm.</t>
  </si>
  <si>
    <t>Toere</t>
  </si>
  <si>
    <t>Holmhalss</t>
  </si>
  <si>
    <t>Hauord Olsen</t>
  </si>
  <si>
    <t>Rønberg</t>
  </si>
  <si>
    <t>Ytterdall</t>
  </si>
  <si>
    <t>Hiemerhelde</t>
  </si>
  <si>
    <t xml:space="preserve">Herdall </t>
  </si>
  <si>
    <t>Schylder 1 pd smør Ligger ødde</t>
  </si>
  <si>
    <t>Joen Pouelss</t>
  </si>
  <si>
    <t>Fremerhielde</t>
  </si>
  <si>
    <t>Summa Lat. Fisch - 14.5 v., Smør - 6 v. 1 pd 6 mk</t>
  </si>
  <si>
    <t>Elluff</t>
  </si>
  <si>
    <t>Horffuedrag</t>
  </si>
  <si>
    <t>Geiranger</t>
  </si>
  <si>
    <t>Olluff Haldkieldss.</t>
  </si>
  <si>
    <t>Flydall</t>
  </si>
  <si>
    <t>Berig</t>
  </si>
  <si>
    <t>Pouel Olsen ibm.</t>
  </si>
  <si>
    <t>Settere</t>
  </si>
  <si>
    <t>Haldkild</t>
  </si>
  <si>
    <t>Grande</t>
  </si>
  <si>
    <t>Wieberig</t>
  </si>
  <si>
    <t xml:space="preserve">Arne </t>
  </si>
  <si>
    <t>Løeuold</t>
  </si>
  <si>
    <t>Bent</t>
  </si>
  <si>
    <t>Rønneberg</t>
  </si>
  <si>
    <t>Hauord ibm.</t>
  </si>
  <si>
    <t>Lille Rønneberg</t>
  </si>
  <si>
    <t>Kilistj</t>
  </si>
  <si>
    <t>Olluff Olsen</t>
  </si>
  <si>
    <t>Oxeuig</t>
  </si>
  <si>
    <t>Stranda</t>
  </si>
  <si>
    <t>Olluff Pouelsen ibm.</t>
  </si>
  <si>
    <t>Hesegierde</t>
  </si>
  <si>
    <t xml:space="preserve">Pouel </t>
  </si>
  <si>
    <t>Hellesemb</t>
  </si>
  <si>
    <t>Zerque ibm.</t>
  </si>
  <si>
    <t>Siguord ibm.</t>
  </si>
  <si>
    <t>Summa Lat. Fisch - 22 v. 6 mk, Smør - 2.5 v.</t>
  </si>
  <si>
    <t>Helge</t>
  </si>
  <si>
    <t>Dregge</t>
  </si>
  <si>
    <t>Olluff Helgesen ibm.</t>
  </si>
  <si>
    <t>Nedre Furset</t>
  </si>
  <si>
    <t>Røset</t>
  </si>
  <si>
    <t>Hestehaug</t>
  </si>
  <si>
    <t>Erich</t>
  </si>
  <si>
    <t>Røer</t>
  </si>
  <si>
    <t>Wigaa</t>
  </si>
  <si>
    <t>Vike</t>
  </si>
  <si>
    <t>Thorsten</t>
  </si>
  <si>
    <t>Siuort</t>
  </si>
  <si>
    <t>Ringstad</t>
  </si>
  <si>
    <t>Amund ibm.</t>
  </si>
  <si>
    <t>Sunnylven</t>
  </si>
  <si>
    <t>Thrundstad</t>
  </si>
  <si>
    <t>Arne Olsen ibm.</t>
  </si>
  <si>
    <t>Kildstad</t>
  </si>
  <si>
    <t>Røerhuus</t>
  </si>
  <si>
    <t>Øye</t>
  </si>
  <si>
    <t>Hagen</t>
  </si>
  <si>
    <t>Frøese</t>
  </si>
  <si>
    <t>[skyld neste side]</t>
  </si>
  <si>
    <t>Peder Hagensen</t>
  </si>
  <si>
    <t>Summa Lat. Fisch - 5.5 v., Smør - 6.5 v. 1 pd 8 mk</t>
  </si>
  <si>
    <t>[rett sum (utan Frøysa)]</t>
  </si>
  <si>
    <t>Ziguord ibm.</t>
  </si>
  <si>
    <t>Arhne ibm.</t>
  </si>
  <si>
    <t>Antoenius ibm.</t>
  </si>
  <si>
    <t>Peder Jensen</t>
  </si>
  <si>
    <t>Dauid Joensen</t>
  </si>
  <si>
    <t>Gurri Siffuersdaatter</t>
  </si>
  <si>
    <t>Johan Knudsen ibm.</t>
  </si>
  <si>
    <t>Frøsøhen</t>
  </si>
  <si>
    <t>Mogens Andersen</t>
  </si>
  <si>
    <t>Hellebustad</t>
  </si>
  <si>
    <t>Smogge</t>
  </si>
  <si>
    <t>Gregorius</t>
  </si>
  <si>
    <t>Frøsedall</t>
  </si>
  <si>
    <t>Oall</t>
  </si>
  <si>
    <t>Peder ibm.</t>
  </si>
  <si>
    <t>Espelund</t>
  </si>
  <si>
    <t>Dale-Øydegardar</t>
  </si>
  <si>
    <t>Yttre Aachernes</t>
  </si>
  <si>
    <t>Oluff Olss</t>
  </si>
  <si>
    <t>Aachernes</t>
  </si>
  <si>
    <t>Lauritz Arnes.</t>
  </si>
  <si>
    <t>Thuerholt</t>
  </si>
  <si>
    <t>Myrsett</t>
  </si>
  <si>
    <t>Korsnes</t>
  </si>
  <si>
    <t>Seter</t>
  </si>
  <si>
    <t>Dalhuss</t>
  </si>
  <si>
    <t>Stoer Aass</t>
  </si>
  <si>
    <t>Summa Lat.  Smør - 15 v. 1 pd</t>
  </si>
  <si>
    <t>Werpisdall</t>
  </si>
  <si>
    <t>Olluff Pedersen</t>
  </si>
  <si>
    <t>Rendaa</t>
  </si>
  <si>
    <t>Gresleige aff</t>
  </si>
  <si>
    <t>Halckieldsgierde</t>
  </si>
  <si>
    <t>och</t>
  </si>
  <si>
    <t>Giercheland</t>
  </si>
  <si>
    <t>Sylteuig</t>
  </si>
  <si>
    <t>Kniffflom</t>
  </si>
  <si>
    <t>Elling</t>
  </si>
  <si>
    <t>Sletteuold</t>
  </si>
  <si>
    <t>Schott</t>
  </si>
  <si>
    <t>Joen Rasmuss ibm.</t>
  </si>
  <si>
    <t>Joen Olsen ibm.</t>
  </si>
  <si>
    <t>Schiortenes</t>
  </si>
  <si>
    <t>Guttorm</t>
  </si>
  <si>
    <t>Furnes</t>
  </si>
  <si>
    <t>Lille Aass</t>
  </si>
  <si>
    <t>Peder Pouelss</t>
  </si>
  <si>
    <t>Oplenschedall</t>
  </si>
  <si>
    <t>Atter Dalle aff, i gresliege</t>
  </si>
  <si>
    <t>Herdall</t>
  </si>
  <si>
    <t>Oplendschedall</t>
  </si>
  <si>
    <t>Marach</t>
  </si>
  <si>
    <t xml:space="preserve">Thorsten </t>
  </si>
  <si>
    <t>Indre Achernes</t>
  </si>
  <si>
    <t>Siuer</t>
  </si>
  <si>
    <t>Hesseflott</t>
  </si>
  <si>
    <t>Lundenes</t>
  </si>
  <si>
    <t xml:space="preserve">Sehierfur och Funden </t>
  </si>
  <si>
    <t>schylder 1 pd smør Ligger Øde</t>
  </si>
  <si>
    <t>Hierdall</t>
  </si>
  <si>
    <t>116?</t>
  </si>
  <si>
    <t>Stranda?</t>
  </si>
  <si>
    <t>Grytturen</t>
  </si>
  <si>
    <t>Summa Lat. Fisch -  4 pd, Smør - 7 v. 1 pd 6 mk</t>
  </si>
  <si>
    <t>[rett sum (utan det som er øyde)]</t>
  </si>
  <si>
    <t>Anders Aslachss.</t>
  </si>
  <si>
    <t>Staffnes</t>
  </si>
  <si>
    <t>Lindaa</t>
  </si>
  <si>
    <t>Liøen/Liåen</t>
  </si>
  <si>
    <t>Schagefloen</t>
  </si>
  <si>
    <t>Toere i</t>
  </si>
  <si>
    <t>Feste Vrren</t>
  </si>
  <si>
    <t>Rebnesvigh</t>
  </si>
  <si>
    <t>1 mk i gresleie</t>
  </si>
  <si>
    <t>Knud i Lien i greseleye</t>
  </si>
  <si>
    <t>Hans fand? Talleberg i greseleye</t>
  </si>
  <si>
    <t>1 mk</t>
  </si>
  <si>
    <t>Joen i Nacken i greseleye</t>
  </si>
  <si>
    <t>Schrenack</t>
  </si>
  <si>
    <t>Hjørundfjord</t>
  </si>
  <si>
    <t>Joen Lauredtzen</t>
  </si>
  <si>
    <t>Steffen</t>
  </si>
  <si>
    <t>Wiedall</t>
  </si>
  <si>
    <t>Ziguordt ibm.</t>
  </si>
  <si>
    <t>Liere</t>
  </si>
  <si>
    <t>Selleritte</t>
  </si>
  <si>
    <t>Aare</t>
  </si>
  <si>
    <t>Åkre</t>
  </si>
  <si>
    <t>Jetmund</t>
  </si>
  <si>
    <t>Røerstad</t>
  </si>
  <si>
    <t>Styrcker</t>
  </si>
  <si>
    <t>Findenes</t>
  </si>
  <si>
    <t>Botolff ibm.</t>
  </si>
  <si>
    <t>Ziguort ibm.</t>
  </si>
  <si>
    <t>Summa Lat. Penge - 3 mk, Fisch -  8.5 v. 1 pd, Smør - 3.5 v. 4 mk</t>
  </si>
  <si>
    <t>Sebøe</t>
  </si>
  <si>
    <t>Olluff Kolbiørnsen</t>
  </si>
  <si>
    <t>!!</t>
  </si>
  <si>
    <t>[gardsnamn manglar: Sæbø]</t>
  </si>
  <si>
    <t>Molloppen</t>
  </si>
  <si>
    <t>Ørsta</t>
  </si>
  <si>
    <t>Liunge</t>
  </si>
  <si>
    <t>Hareid</t>
  </si>
  <si>
    <t>Melbøe</t>
  </si>
  <si>
    <t>Find</t>
  </si>
  <si>
    <t>Masdall</t>
  </si>
  <si>
    <t>Nør Vartaffuell</t>
  </si>
  <si>
    <t>Aff Laxe Verpet</t>
  </si>
  <si>
    <t>V. Iffuer</t>
  </si>
  <si>
    <t>Nøruartaffuel</t>
  </si>
  <si>
    <t>Backen</t>
  </si>
  <si>
    <t>Settre</t>
  </si>
  <si>
    <t>Quien</t>
  </si>
  <si>
    <t>Søer Vartaffuel</t>
  </si>
  <si>
    <t>Salmon ibm.</t>
  </si>
  <si>
    <t>Heggehelde</t>
  </si>
  <si>
    <t>Thoere</t>
  </si>
  <si>
    <t>Flaaschier</t>
  </si>
  <si>
    <t>Aff Laxewerped</t>
  </si>
  <si>
    <t>0.5 td Lax</t>
  </si>
  <si>
    <t>Summa Lat.  Fisch -  20.5 v. 0.5 pd 6 mk, Smør - 6 mk, Lax - 0.5 td</t>
  </si>
  <si>
    <t>Biørdall</t>
  </si>
  <si>
    <t>Fedebrecke</t>
  </si>
  <si>
    <t>Gunder Thorgiersen ibm.</t>
  </si>
  <si>
    <t>Pouell Knudsen</t>
  </si>
  <si>
    <t>Mou</t>
  </si>
  <si>
    <t>Broendgotten</t>
  </si>
  <si>
    <t>Børge ibm.</t>
  </si>
  <si>
    <t>Anders Siffuersen ibm.</t>
  </si>
  <si>
    <t xml:space="preserve">Rasmus </t>
  </si>
  <si>
    <t>Ribbestad</t>
  </si>
  <si>
    <t>Aff en liden Ødegaard under for^ne</t>
  </si>
  <si>
    <t>Aamb</t>
  </si>
  <si>
    <t>Kolbiørn</t>
  </si>
  <si>
    <t>Krøffle</t>
  </si>
  <si>
    <t>Spørstøel</t>
  </si>
  <si>
    <t>Noesen</t>
  </si>
  <si>
    <t>Joen Lauredsen</t>
  </si>
  <si>
    <t>Meell</t>
  </si>
  <si>
    <t>Joen Olsen</t>
  </si>
  <si>
    <t>Thorbiørn ibm.</t>
  </si>
  <si>
    <t>Ousse</t>
  </si>
  <si>
    <t>Thoere Olsen ibm.</t>
  </si>
  <si>
    <t xml:space="preserve">Summa Lat.  Fisch -  26 v. 1 pd 9 mk, </t>
  </si>
  <si>
    <t>Søerem</t>
  </si>
  <si>
    <t>Røesten</t>
  </si>
  <si>
    <t>Olluff Joensen ibm.</t>
  </si>
  <si>
    <t>Knud Samundsen</t>
  </si>
  <si>
    <t>Hoffden</t>
  </si>
  <si>
    <t>Jørgen</t>
  </si>
  <si>
    <t>Grøeuigen</t>
  </si>
  <si>
    <t>Yttre Hoffden</t>
  </si>
  <si>
    <t>Ørsta - øydegardar</t>
  </si>
  <si>
    <t>Salterøed</t>
  </si>
  <si>
    <t>Rembde</t>
  </si>
  <si>
    <t>Lille Krøffle</t>
  </si>
  <si>
    <t>Offuerflet</t>
  </si>
  <si>
    <t>Årflot</t>
  </si>
  <si>
    <t>Volda</t>
  </si>
  <si>
    <t>Engesetter</t>
  </si>
  <si>
    <t>Joen Willomsen</t>
  </si>
  <si>
    <t>Kalduatten</t>
  </si>
  <si>
    <t>Olluff Siguorsen ibm.</t>
  </si>
  <si>
    <t xml:space="preserve">Her Peder i </t>
  </si>
  <si>
    <t>Haldkieldsuig</t>
  </si>
  <si>
    <t xml:space="preserve">Summa Lat.  Fisch -  10.5 v. 1 pd, Smør - 3.5 v. </t>
  </si>
  <si>
    <t>Simen</t>
  </si>
  <si>
    <t>Wadstien</t>
  </si>
  <si>
    <t>Mich</t>
  </si>
  <si>
    <t>Isach ibm.</t>
  </si>
  <si>
    <t>Axnes</t>
  </si>
  <si>
    <t>Stiener</t>
  </si>
  <si>
    <t>Axnessetter</t>
  </si>
  <si>
    <t>Suend</t>
  </si>
  <si>
    <t>Lille Mich</t>
  </si>
  <si>
    <t>Stocke</t>
  </si>
  <si>
    <t>Bodue Arness. i</t>
  </si>
  <si>
    <t>Folden</t>
  </si>
  <si>
    <t>Olluff Arness. Ibm.</t>
  </si>
  <si>
    <t>Rovde</t>
  </si>
  <si>
    <t>Lichanger</t>
  </si>
  <si>
    <t>Lichongsetter</t>
  </si>
  <si>
    <t>Arne Hagensen ibm.</t>
  </si>
  <si>
    <t>Lichangbache</t>
  </si>
  <si>
    <t>Volnes</t>
  </si>
  <si>
    <t>Løben</t>
  </si>
  <si>
    <t>Krosfuren</t>
  </si>
  <si>
    <t>Sundenes</t>
  </si>
  <si>
    <t>Gunder ibm.</t>
  </si>
  <si>
    <t>Riise</t>
  </si>
  <si>
    <t>Olluff Siguorss.</t>
  </si>
  <si>
    <t>Einebache</t>
  </si>
  <si>
    <t xml:space="preserve">Summa Lat.  Fisch -  22.5 v. 11 mk, Smør - 1 pd 3 mk </t>
  </si>
  <si>
    <t>Viedelen</t>
  </si>
  <si>
    <t xml:space="preserve">Aff en Ødegd ued for^ne </t>
  </si>
  <si>
    <t>Viedall</t>
  </si>
  <si>
    <t>Echrimb</t>
  </si>
  <si>
    <t>Syvde</t>
  </si>
  <si>
    <t>Olluff Andersen ibm.</t>
  </si>
  <si>
    <t>Kobbernes</t>
  </si>
  <si>
    <t>Røedve</t>
  </si>
  <si>
    <t>Johans</t>
  </si>
  <si>
    <t>Schar</t>
  </si>
  <si>
    <t>Ytre Sougde</t>
  </si>
  <si>
    <t>Lauritz Nielsen ibm.</t>
  </si>
  <si>
    <t>Aarschouff</t>
  </si>
  <si>
    <t>Thommis ibm.</t>
  </si>
  <si>
    <t>Søugdeholm</t>
  </si>
  <si>
    <t>Yttre Søugde</t>
  </si>
  <si>
    <t>Vanylvven</t>
  </si>
  <si>
    <t>Strand</t>
  </si>
  <si>
    <t>Vanylven</t>
  </si>
  <si>
    <t>Thoenemb</t>
  </si>
  <si>
    <t>Erich ibm.</t>
  </si>
  <si>
    <t xml:space="preserve">Hans </t>
  </si>
  <si>
    <t>Arstøell</t>
  </si>
  <si>
    <t>Olluff Asslachsen</t>
  </si>
  <si>
    <t>Sylte</t>
  </si>
  <si>
    <t>Anders Jetmundsen</t>
  </si>
  <si>
    <t>Rasmus Pedersen ibm.</t>
  </si>
  <si>
    <t>Lunderhaug</t>
  </si>
  <si>
    <t xml:space="preserve">Summa Lat.  Fisch -  13.5 v. 1 pd 8 mk, Smør - 1.5 v. 1 pd </t>
  </si>
  <si>
    <t>Peder Thorgiersen ibm.</t>
  </si>
  <si>
    <t>Quamme</t>
  </si>
  <si>
    <t>Sande</t>
  </si>
  <si>
    <t>Rasmus Aremb Aff 0.5 Mellag er dømbt under Kong</t>
  </si>
  <si>
    <t>Haslebrecke</t>
  </si>
  <si>
    <t>Østien ibm.</t>
  </si>
  <si>
    <t>Marrite</t>
  </si>
  <si>
    <t>Neder Brecke</t>
  </si>
  <si>
    <t>Øffuer Brecke</t>
  </si>
  <si>
    <t>Wedenes</t>
  </si>
  <si>
    <t>Encken ibd.</t>
  </si>
  <si>
    <t>Oluff ibm.</t>
  </si>
  <si>
    <t>Slette</t>
  </si>
  <si>
    <t>Woge</t>
  </si>
  <si>
    <t>Brimsinghoug</t>
  </si>
  <si>
    <t>Joen Mogensen</t>
  </si>
  <si>
    <t>Bersnes</t>
  </si>
  <si>
    <t>Haaberig</t>
  </si>
  <si>
    <t>Anders huusmand ibm.</t>
  </si>
  <si>
    <t>Niels Olsen ibm.</t>
  </si>
  <si>
    <t>Siuord ibm.</t>
  </si>
  <si>
    <t>Berrig</t>
  </si>
  <si>
    <t>Schylder 2 pd F. Ligger nu aldelis Øde</t>
  </si>
  <si>
    <t>Hoffuord ibm.</t>
  </si>
  <si>
    <t xml:space="preserve">Summa Lat.  Fisch -  17.5 v. 1 pd 9 mk, Smør - 1 v. 1 pd </t>
  </si>
  <si>
    <t>Aslach</t>
  </si>
  <si>
    <t>Halsse</t>
  </si>
  <si>
    <t>Diederich</t>
  </si>
  <si>
    <t>Piell</t>
  </si>
  <si>
    <t>Halsen</t>
  </si>
  <si>
    <t>Nerøy</t>
  </si>
  <si>
    <t>Erich Madtzen</t>
  </si>
  <si>
    <t>Nerøe</t>
  </si>
  <si>
    <t>Herøy</t>
  </si>
  <si>
    <t>Gierdtzuigen</t>
  </si>
  <si>
    <t>Gjerde</t>
  </si>
  <si>
    <t>Qualssund</t>
  </si>
  <si>
    <t>Hans ibm</t>
  </si>
  <si>
    <t>Skorpen</t>
  </si>
  <si>
    <t>Johanns</t>
  </si>
  <si>
    <t>Rafftesetter</t>
  </si>
  <si>
    <t>Diderich</t>
  </si>
  <si>
    <t>Moltuen</t>
  </si>
  <si>
    <t>Arne Danielsen</t>
  </si>
  <si>
    <t>Stochsund</t>
  </si>
  <si>
    <t>Poffuell</t>
  </si>
  <si>
    <t>Øffuer och ned Knotten</t>
  </si>
  <si>
    <t>Anne grott i</t>
  </si>
  <si>
    <t>Flouer</t>
  </si>
  <si>
    <t>Flåver</t>
  </si>
  <si>
    <t xml:space="preserve">Andebøe </t>
  </si>
  <si>
    <t>schylder 1 pd fisch Ligger ødde</t>
  </si>
  <si>
    <t>Thiegge</t>
  </si>
  <si>
    <t>Ulstein</t>
  </si>
  <si>
    <t>Yttre Fløehe</t>
  </si>
  <si>
    <t>Stiener ibm.</t>
  </si>
  <si>
    <t>Midtfløhe</t>
  </si>
  <si>
    <t xml:space="preserve">Summa Lat.  Fisch -  33.5 v. </t>
  </si>
  <si>
    <t>Vlstien</t>
  </si>
  <si>
    <t>Bodue ibm.</t>
  </si>
  <si>
    <t>Narffue</t>
  </si>
  <si>
    <t>Siguord</t>
  </si>
  <si>
    <t>Schiedde</t>
  </si>
  <si>
    <t>Tallich Knudsen</t>
  </si>
  <si>
    <t>Ousnes</t>
  </si>
  <si>
    <t>Biørstad</t>
  </si>
  <si>
    <t>Leyeuog</t>
  </si>
  <si>
    <t>Aff 1 quernested</t>
  </si>
  <si>
    <t>Aschild</t>
  </si>
  <si>
    <t>Pieleschou</t>
  </si>
  <si>
    <t>Enchen</t>
  </si>
  <si>
    <t>Korshauge</t>
  </si>
  <si>
    <t>Korshamn</t>
  </si>
  <si>
    <t xml:space="preserve">Aff </t>
  </si>
  <si>
    <t>Staaleuigen</t>
  </si>
  <si>
    <t>Hareid/Ulstein</t>
  </si>
  <si>
    <t>Luundegaard</t>
  </si>
  <si>
    <t>Åsen</t>
  </si>
  <si>
    <t>Hammerstøell</t>
  </si>
  <si>
    <t>Chrestoffer</t>
  </si>
  <si>
    <t>Fielde</t>
  </si>
  <si>
    <t>Molschrede</t>
  </si>
  <si>
    <t>Michell</t>
  </si>
  <si>
    <t>Haseløen</t>
  </si>
  <si>
    <t>Suaremb</t>
  </si>
  <si>
    <t>Peder Pedersen</t>
  </si>
  <si>
    <t>Hadallen</t>
  </si>
  <si>
    <t>Myren</t>
  </si>
  <si>
    <t>Olluff Gunderss.</t>
  </si>
  <si>
    <t>Demmen</t>
  </si>
  <si>
    <t>Gullich</t>
  </si>
  <si>
    <t>Inder Demmen</t>
  </si>
  <si>
    <t>Kolbiørn ibm.</t>
  </si>
  <si>
    <t xml:space="preserve">Summa Lat.  Fisch -  30 v. 1 pd 3 mk </t>
  </si>
  <si>
    <t>Støellen</t>
  </si>
  <si>
    <t>Lauritz Ingbretsen</t>
  </si>
  <si>
    <t>Waage</t>
  </si>
  <si>
    <t>Hoffde</t>
  </si>
  <si>
    <t>Hoffdenach</t>
  </si>
  <si>
    <t>Ytre Mork</t>
  </si>
  <si>
    <t>Siffuert Joensen ibm.</t>
  </si>
  <si>
    <t>Hoffdeberrig</t>
  </si>
  <si>
    <t>Indre Mork</t>
  </si>
  <si>
    <t>Bøgset</t>
  </si>
  <si>
    <t>Løeset</t>
  </si>
  <si>
    <t>Wattøen</t>
  </si>
  <si>
    <t>Mogens ibm.</t>
  </si>
  <si>
    <t>Dimmesund</t>
  </si>
  <si>
    <t>Jetmund Søffdenes i gresleye aff guassøyen</t>
  </si>
  <si>
    <t>Grasøyane</t>
  </si>
  <si>
    <t xml:space="preserve">Summa Lat.  Fisch -  12 v. 0.5 pd 6 mk </t>
  </si>
  <si>
    <t>summert</t>
  </si>
  <si>
    <t>sum</t>
  </si>
  <si>
    <t>[manglar i jordb.?/under Rønneb.?]</t>
  </si>
  <si>
    <t>http://arkivverket.no/URN:db_read/rk/13464/13/</t>
  </si>
  <si>
    <t>Landskyld av "Ellesetters guods" (etter krungodset)</t>
  </si>
  <si>
    <t>Aase</t>
  </si>
  <si>
    <t>Peder Peders. ibm.</t>
  </si>
  <si>
    <t>Olluff Gunderssen</t>
  </si>
  <si>
    <t>Velle</t>
  </si>
  <si>
    <t>Ulla</t>
  </si>
  <si>
    <t>Schaar</t>
  </si>
  <si>
    <t>Steffen ibm.</t>
  </si>
  <si>
    <t xml:space="preserve">Mads Suer i Breuig aff </t>
  </si>
  <si>
    <t>Vren</t>
  </si>
  <si>
    <t>Laxe Verpet under for^ne Schaar liger aldelis Øde og ubrugelig</t>
  </si>
  <si>
    <t>Jens Haldkieldsen</t>
  </si>
  <si>
    <t>Giørvad</t>
  </si>
  <si>
    <t>Kursetter</t>
  </si>
  <si>
    <t>Summa Lat.  Fisch - 9.5 v.</t>
  </si>
  <si>
    <t>Egsetter</t>
  </si>
  <si>
    <t>Murch</t>
  </si>
  <si>
    <t>Greffsnes</t>
  </si>
  <si>
    <t xml:space="preserve">Chrestoffer </t>
  </si>
  <si>
    <t>Røesetter</t>
  </si>
  <si>
    <t>Lieschar</t>
  </si>
  <si>
    <t>Olluff Enderss.</t>
  </si>
  <si>
    <t>Lille Murch</t>
  </si>
  <si>
    <t>Bratteberrig</t>
  </si>
  <si>
    <t>Røduatten</t>
  </si>
  <si>
    <t>Erich Knudsen</t>
  </si>
  <si>
    <t>Hogen</t>
  </si>
  <si>
    <t>Wasbotten</t>
  </si>
  <si>
    <t>Boduche ibm.</t>
  </si>
  <si>
    <t>Bodue</t>
  </si>
  <si>
    <t>Draffløs</t>
  </si>
  <si>
    <t>Lida- Dravlaus</t>
  </si>
  <si>
    <t>Folchestad</t>
  </si>
  <si>
    <t>Dauid ibm.</t>
  </si>
  <si>
    <t>Aarsebøe</t>
  </si>
  <si>
    <t>Summa Lat.  Fisch - 20 v. 1.5 pd 4.5 mk, Smør -  1 pd</t>
  </si>
  <si>
    <t>Kongsvold</t>
  </si>
  <si>
    <t>Biørnenach</t>
  </si>
  <si>
    <t>Nordall</t>
  </si>
  <si>
    <t>Chlemmit ibm.</t>
  </si>
  <si>
    <t>Eide</t>
  </si>
  <si>
    <t>Peder Olsen ibm.</t>
  </si>
  <si>
    <t>Lass</t>
  </si>
  <si>
    <t>Sunddall</t>
  </si>
  <si>
    <t>Abell ibm.</t>
  </si>
  <si>
    <t>Høehoug</t>
  </si>
  <si>
    <t>Lille Eidde</t>
  </si>
  <si>
    <t>Sambson</t>
  </si>
  <si>
    <t>Grubsse</t>
  </si>
  <si>
    <t>Herloff</t>
  </si>
  <si>
    <t>Setternes</t>
  </si>
  <si>
    <t>Halse</t>
  </si>
  <si>
    <t>Peder i</t>
  </si>
  <si>
    <t>Krogen</t>
  </si>
  <si>
    <t>Gamelsetter</t>
  </si>
  <si>
    <t>Summa Lat.  Fisch - 5 v., Smør - 2.5 v. 8 mk</t>
  </si>
  <si>
    <t>[Sum: fisk: 5 v., Smør 2 v. 0.5 pd 8 mk. (-1 pd)]</t>
  </si>
  <si>
    <t xml:space="preserve">Summa summarum paa ald forschne Landschyld er </t>
  </si>
  <si>
    <t>Pending -- 3 ort, Tørfisch - 473 v. 4 mk, Smør - 56 v. 1.5 pd 7 mk, Lax - 1.25 tønne</t>
  </si>
  <si>
    <t>Nr.</t>
  </si>
  <si>
    <t>Fisk 473 v. 0.5 pd 3.5 mk (+11.5 mk), smør 56 v. 2.5 pd 7 mk (+1 pd)</t>
  </si>
  <si>
    <t>[Krungods og Elgeseter gods]</t>
  </si>
  <si>
    <t>Avskrift okt-des. 2013, Ivar S. Ertesvåg, Ivar.s.ertesvag@ntnu.no</t>
  </si>
  <si>
    <t>Denne versjonen lagd ut 27.12.2013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</si>
</sst>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/>
    <xf numFmtId="0" fontId="0" fillId="2" borderId="0" xfId="0" applyFill="1"/>
    <xf numFmtId="0" fontId="0" fillId="3" borderId="0" xfId="0" applyFill="1"/>
    <xf numFmtId="0" fontId="0" fillId="0" borderId="0" xfId="0" applyFill="1"/>
    <xf numFmtId="164" fontId="0" fillId="0" borderId="0" xfId="0" applyNumberFormat="1"/>
    <xf numFmtId="0" fontId="0" fillId="4" borderId="0" xfId="0" applyFill="1"/>
    <xf numFmtId="0" fontId="4" fillId="4" borderId="0" xfId="0" applyFont="1" applyFill="1"/>
    <xf numFmtId="2" fontId="0" fillId="0" borderId="0" xfId="0" applyNumberFormat="1"/>
    <xf numFmtId="2" fontId="0" fillId="4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ordbok1626_Giske_Rosenkr_kyrk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skegodset"/>
      <sheetName val="Rosenkrantz"/>
      <sheetName val="apostelgods"/>
      <sheetName val="kyrkjegods"/>
      <sheetName val="Prestebord"/>
      <sheetName val="Margareta"/>
      <sheetName val="Krungods"/>
      <sheetName val="Elgeseter"/>
      <sheetName val="Hospital"/>
      <sheetName val="ymse_ade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603">
          <cell r="K603">
            <v>358.5</v>
          </cell>
          <cell r="L603">
            <v>218.5</v>
          </cell>
          <cell r="M603">
            <v>491</v>
          </cell>
          <cell r="N603">
            <v>24.5</v>
          </cell>
          <cell r="O603">
            <v>77.5</v>
          </cell>
          <cell r="P603">
            <v>227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arkivverket.no/URN:db_read/rk/13464/1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arkivverket.no/URN:db_read/rk/13464/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604"/>
  <sheetViews>
    <sheetView tabSelected="1" workbookViewId="0">
      <selection activeCell="S2" sqref="S2"/>
    </sheetView>
  </sheetViews>
  <sheetFormatPr defaultRowHeight="15" x14ac:dyDescent="0.25"/>
  <cols>
    <col min="3" max="3" width="6.85546875" customWidth="1"/>
    <col min="4" max="4" width="4.140625" customWidth="1"/>
    <col min="5" max="6" width="2.85546875" customWidth="1"/>
    <col min="9" max="9" width="27" customWidth="1"/>
    <col min="10" max="10" width="17" customWidth="1"/>
    <col min="11" max="17" width="7" customWidth="1"/>
    <col min="19" max="19" width="15" customWidth="1"/>
  </cols>
  <sheetData>
    <row r="1" spans="2:25" x14ac:dyDescent="0.25">
      <c r="C1" s="1" t="s">
        <v>0</v>
      </c>
      <c r="K1" t="s">
        <v>755</v>
      </c>
      <c r="S1" t="s">
        <v>756</v>
      </c>
    </row>
    <row r="2" spans="2:25" x14ac:dyDescent="0.25">
      <c r="C2" t="s">
        <v>1</v>
      </c>
    </row>
    <row r="3" spans="2:25" x14ac:dyDescent="0.25">
      <c r="B3" t="s">
        <v>752</v>
      </c>
      <c r="C3" t="s">
        <v>2</v>
      </c>
      <c r="G3" t="s">
        <v>3</v>
      </c>
      <c r="I3" t="s">
        <v>4</v>
      </c>
      <c r="J3" t="s">
        <v>5</v>
      </c>
      <c r="K3" t="s">
        <v>6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12</v>
      </c>
      <c r="S3" t="s">
        <v>13</v>
      </c>
      <c r="T3">
        <v>0.5</v>
      </c>
      <c r="U3" t="s">
        <v>14</v>
      </c>
      <c r="W3" t="s">
        <v>15</v>
      </c>
      <c r="X3" t="s">
        <v>16</v>
      </c>
    </row>
    <row r="4" spans="2:25" x14ac:dyDescent="0.25">
      <c r="B4">
        <v>1</v>
      </c>
      <c r="C4">
        <v>2</v>
      </c>
      <c r="D4">
        <v>2</v>
      </c>
      <c r="G4" t="s">
        <v>17</v>
      </c>
      <c r="I4" t="s">
        <v>18</v>
      </c>
      <c r="J4" t="s">
        <v>19</v>
      </c>
      <c r="K4">
        <v>3</v>
      </c>
      <c r="U4">
        <f>(K4*72+L4*24+M4)/18+(N4*72+O4*24+P4)/18/$T$3</f>
        <v>12</v>
      </c>
      <c r="W4">
        <v>108</v>
      </c>
      <c r="X4" t="s">
        <v>17</v>
      </c>
    </row>
    <row r="5" spans="2:25" x14ac:dyDescent="0.25">
      <c r="B5">
        <f>B4+1</f>
        <v>2</v>
      </c>
      <c r="C5">
        <v>2</v>
      </c>
      <c r="D5">
        <v>2</v>
      </c>
      <c r="G5" t="s">
        <v>17</v>
      </c>
      <c r="I5" t="s">
        <v>20</v>
      </c>
      <c r="K5">
        <v>3</v>
      </c>
      <c r="U5">
        <f t="shared" ref="U5:U68" si="0">(K5*72+L5*24+M5)/18+(N5*72+O5*24+P5)/18/$T$3</f>
        <v>12</v>
      </c>
      <c r="W5">
        <v>108</v>
      </c>
      <c r="X5" t="s">
        <v>17</v>
      </c>
    </row>
    <row r="6" spans="2:25" x14ac:dyDescent="0.25">
      <c r="B6">
        <f t="shared" ref="B6:B69" si="1">B5+1</f>
        <v>3</v>
      </c>
      <c r="C6">
        <v>2</v>
      </c>
      <c r="D6">
        <v>2</v>
      </c>
      <c r="G6" t="s">
        <v>17</v>
      </c>
      <c r="I6" t="s">
        <v>21</v>
      </c>
      <c r="S6" t="s">
        <v>22</v>
      </c>
      <c r="W6">
        <v>108</v>
      </c>
      <c r="X6" t="s">
        <v>17</v>
      </c>
    </row>
    <row r="7" spans="2:25" x14ac:dyDescent="0.25">
      <c r="B7">
        <f t="shared" si="1"/>
        <v>4</v>
      </c>
      <c r="C7">
        <v>2</v>
      </c>
      <c r="D7">
        <v>2</v>
      </c>
      <c r="G7" t="s">
        <v>17</v>
      </c>
      <c r="I7" t="s">
        <v>23</v>
      </c>
      <c r="K7">
        <v>2</v>
      </c>
      <c r="U7">
        <f t="shared" si="0"/>
        <v>8</v>
      </c>
      <c r="W7">
        <v>108</v>
      </c>
      <c r="X7" t="s">
        <v>17</v>
      </c>
    </row>
    <row r="8" spans="2:25" x14ac:dyDescent="0.25">
      <c r="B8">
        <f t="shared" si="1"/>
        <v>5</v>
      </c>
      <c r="C8">
        <v>2</v>
      </c>
      <c r="D8">
        <v>2</v>
      </c>
      <c r="G8" t="s">
        <v>17</v>
      </c>
      <c r="I8" t="s">
        <v>24</v>
      </c>
      <c r="K8">
        <v>2</v>
      </c>
      <c r="U8">
        <f t="shared" si="0"/>
        <v>8</v>
      </c>
      <c r="W8">
        <v>108</v>
      </c>
      <c r="X8" t="s">
        <v>17</v>
      </c>
    </row>
    <row r="9" spans="2:25" x14ac:dyDescent="0.25">
      <c r="B9">
        <f t="shared" si="1"/>
        <v>6</v>
      </c>
      <c r="C9">
        <v>2</v>
      </c>
      <c r="D9">
        <v>2</v>
      </c>
      <c r="G9" t="s">
        <v>17</v>
      </c>
      <c r="I9" t="s">
        <v>25</v>
      </c>
      <c r="K9">
        <v>2</v>
      </c>
      <c r="U9">
        <f t="shared" si="0"/>
        <v>8</v>
      </c>
      <c r="W9">
        <v>108</v>
      </c>
      <c r="X9" t="s">
        <v>17</v>
      </c>
    </row>
    <row r="10" spans="2:25" x14ac:dyDescent="0.25">
      <c r="B10">
        <f t="shared" si="1"/>
        <v>7</v>
      </c>
      <c r="C10">
        <v>2</v>
      </c>
      <c r="D10">
        <v>2</v>
      </c>
      <c r="G10" t="s">
        <v>17</v>
      </c>
      <c r="I10" t="s">
        <v>26</v>
      </c>
      <c r="J10" t="s">
        <v>27</v>
      </c>
      <c r="L10">
        <v>2</v>
      </c>
      <c r="U10">
        <f t="shared" si="0"/>
        <v>2.6666666666666665</v>
      </c>
      <c r="W10">
        <v>110</v>
      </c>
      <c r="X10" t="s">
        <v>17</v>
      </c>
    </row>
    <row r="11" spans="2:25" x14ac:dyDescent="0.25">
      <c r="B11">
        <f t="shared" si="1"/>
        <v>8</v>
      </c>
      <c r="C11">
        <v>2</v>
      </c>
      <c r="D11">
        <v>2</v>
      </c>
      <c r="G11" t="s">
        <v>17</v>
      </c>
      <c r="I11" t="s">
        <v>28</v>
      </c>
      <c r="J11" t="s">
        <v>29</v>
      </c>
      <c r="K11">
        <v>0.5</v>
      </c>
      <c r="U11">
        <f t="shared" si="0"/>
        <v>2</v>
      </c>
      <c r="W11">
        <v>93</v>
      </c>
      <c r="X11" t="s">
        <v>17</v>
      </c>
    </row>
    <row r="12" spans="2:25" x14ac:dyDescent="0.25">
      <c r="B12">
        <f t="shared" si="1"/>
        <v>9</v>
      </c>
      <c r="C12">
        <v>2</v>
      </c>
      <c r="D12">
        <v>2</v>
      </c>
      <c r="G12" t="s">
        <v>17</v>
      </c>
      <c r="J12" t="s">
        <v>30</v>
      </c>
      <c r="S12" t="s">
        <v>31</v>
      </c>
      <c r="W12">
        <v>104</v>
      </c>
      <c r="X12" t="s">
        <v>17</v>
      </c>
    </row>
    <row r="13" spans="2:25" x14ac:dyDescent="0.25">
      <c r="B13">
        <f t="shared" si="1"/>
        <v>10</v>
      </c>
      <c r="C13">
        <v>2</v>
      </c>
      <c r="D13">
        <v>2</v>
      </c>
      <c r="G13" t="s">
        <v>17</v>
      </c>
      <c r="J13" t="s">
        <v>32</v>
      </c>
      <c r="S13" t="s">
        <v>33</v>
      </c>
      <c r="W13">
        <v>104</v>
      </c>
      <c r="X13" t="s">
        <v>17</v>
      </c>
    </row>
    <row r="14" spans="2:25" x14ac:dyDescent="0.25">
      <c r="B14">
        <f t="shared" si="1"/>
        <v>11</v>
      </c>
      <c r="C14">
        <v>2</v>
      </c>
      <c r="D14">
        <v>2</v>
      </c>
      <c r="G14" t="s">
        <v>17</v>
      </c>
      <c r="I14" t="s">
        <v>34</v>
      </c>
      <c r="J14" t="s">
        <v>35</v>
      </c>
      <c r="K14">
        <v>1</v>
      </c>
      <c r="U14">
        <f t="shared" si="0"/>
        <v>4</v>
      </c>
      <c r="W14">
        <v>109</v>
      </c>
      <c r="X14" t="s">
        <v>17</v>
      </c>
    </row>
    <row r="15" spans="2:25" x14ac:dyDescent="0.25">
      <c r="B15">
        <f t="shared" si="1"/>
        <v>12</v>
      </c>
      <c r="C15">
        <v>2</v>
      </c>
      <c r="D15">
        <v>2</v>
      </c>
      <c r="G15" t="s">
        <v>17</v>
      </c>
      <c r="I15" t="s">
        <v>36</v>
      </c>
      <c r="S15" t="s">
        <v>37</v>
      </c>
      <c r="W15">
        <v>109</v>
      </c>
      <c r="X15" t="s">
        <v>17</v>
      </c>
    </row>
    <row r="16" spans="2:25" x14ac:dyDescent="0.25">
      <c r="B16">
        <f t="shared" si="1"/>
        <v>13</v>
      </c>
      <c r="C16">
        <v>2</v>
      </c>
      <c r="D16">
        <v>2</v>
      </c>
      <c r="G16" t="s">
        <v>17</v>
      </c>
      <c r="I16" t="s">
        <v>38</v>
      </c>
      <c r="J16" t="s">
        <v>39</v>
      </c>
      <c r="K16">
        <v>0.5</v>
      </c>
      <c r="U16">
        <f t="shared" si="0"/>
        <v>2</v>
      </c>
      <c r="W16">
        <v>109.1</v>
      </c>
      <c r="X16" t="s">
        <v>17</v>
      </c>
      <c r="Y16" t="s">
        <v>107</v>
      </c>
    </row>
    <row r="17" spans="2:25" x14ac:dyDescent="0.25">
      <c r="B17">
        <f t="shared" si="1"/>
        <v>14</v>
      </c>
      <c r="C17">
        <v>2</v>
      </c>
      <c r="D17">
        <v>2</v>
      </c>
      <c r="G17" t="s">
        <v>17</v>
      </c>
      <c r="I17" t="s">
        <v>40</v>
      </c>
      <c r="J17" t="s">
        <v>41</v>
      </c>
      <c r="K17">
        <v>1.5</v>
      </c>
      <c r="U17">
        <f t="shared" si="0"/>
        <v>6</v>
      </c>
      <c r="W17">
        <v>151</v>
      </c>
      <c r="X17" t="s">
        <v>17</v>
      </c>
    </row>
    <row r="18" spans="2:25" x14ac:dyDescent="0.25">
      <c r="B18">
        <f t="shared" si="1"/>
        <v>15</v>
      </c>
      <c r="C18">
        <v>2</v>
      </c>
      <c r="D18">
        <v>2</v>
      </c>
      <c r="G18" t="s">
        <v>17</v>
      </c>
      <c r="I18" t="s">
        <v>42</v>
      </c>
      <c r="S18" t="s">
        <v>37</v>
      </c>
      <c r="W18">
        <v>151</v>
      </c>
      <c r="X18" t="s">
        <v>17</v>
      </c>
    </row>
    <row r="19" spans="2:25" x14ac:dyDescent="0.25">
      <c r="B19">
        <f t="shared" si="1"/>
        <v>16</v>
      </c>
      <c r="C19">
        <v>2</v>
      </c>
      <c r="D19">
        <v>2</v>
      </c>
      <c r="G19" t="s">
        <v>17</v>
      </c>
      <c r="I19" t="s">
        <v>43</v>
      </c>
      <c r="S19" t="s">
        <v>37</v>
      </c>
      <c r="W19">
        <v>151</v>
      </c>
      <c r="X19" t="s">
        <v>17</v>
      </c>
    </row>
    <row r="20" spans="2:25" x14ac:dyDescent="0.25">
      <c r="B20">
        <f t="shared" si="1"/>
        <v>17</v>
      </c>
      <c r="C20">
        <v>2</v>
      </c>
      <c r="D20">
        <v>2</v>
      </c>
      <c r="G20" t="s">
        <v>17</v>
      </c>
      <c r="I20" t="s">
        <v>44</v>
      </c>
      <c r="J20" t="s">
        <v>45</v>
      </c>
      <c r="K20">
        <v>1</v>
      </c>
      <c r="M20">
        <v>16</v>
      </c>
      <c r="U20">
        <f t="shared" si="0"/>
        <v>4.8888888888888893</v>
      </c>
      <c r="W20">
        <v>60</v>
      </c>
      <c r="X20" t="s">
        <v>17</v>
      </c>
    </row>
    <row r="21" spans="2:25" x14ac:dyDescent="0.25">
      <c r="B21">
        <f t="shared" si="1"/>
        <v>18</v>
      </c>
      <c r="C21">
        <v>2</v>
      </c>
      <c r="D21">
        <v>2</v>
      </c>
      <c r="G21" t="s">
        <v>17</v>
      </c>
      <c r="I21" t="s">
        <v>46</v>
      </c>
      <c r="K21">
        <v>1</v>
      </c>
      <c r="M21">
        <v>16</v>
      </c>
      <c r="U21">
        <f t="shared" si="0"/>
        <v>4.8888888888888893</v>
      </c>
      <c r="W21">
        <v>60</v>
      </c>
      <c r="X21" t="s">
        <v>17</v>
      </c>
    </row>
    <row r="22" spans="2:25" x14ac:dyDescent="0.25">
      <c r="B22">
        <f t="shared" si="1"/>
        <v>19</v>
      </c>
      <c r="C22">
        <v>2</v>
      </c>
      <c r="D22">
        <v>2</v>
      </c>
      <c r="G22" t="s">
        <v>17</v>
      </c>
      <c r="I22" t="s">
        <v>47</v>
      </c>
      <c r="K22">
        <v>1</v>
      </c>
      <c r="M22">
        <v>16</v>
      </c>
      <c r="U22">
        <f t="shared" si="0"/>
        <v>4.8888888888888893</v>
      </c>
      <c r="W22">
        <v>60</v>
      </c>
      <c r="X22" t="s">
        <v>17</v>
      </c>
    </row>
    <row r="23" spans="2:25" x14ac:dyDescent="0.25">
      <c r="B23">
        <f t="shared" si="1"/>
        <v>20</v>
      </c>
      <c r="C23">
        <v>2</v>
      </c>
      <c r="D23">
        <v>2</v>
      </c>
      <c r="G23" t="s">
        <v>17</v>
      </c>
      <c r="I23" t="s">
        <v>48</v>
      </c>
      <c r="J23" t="s">
        <v>49</v>
      </c>
      <c r="K23">
        <v>0.5</v>
      </c>
      <c r="U23">
        <f t="shared" si="0"/>
        <v>2</v>
      </c>
      <c r="W23">
        <v>8</v>
      </c>
      <c r="X23" t="s">
        <v>17</v>
      </c>
    </row>
    <row r="24" spans="2:25" x14ac:dyDescent="0.25">
      <c r="B24">
        <f t="shared" si="1"/>
        <v>21</v>
      </c>
      <c r="C24">
        <v>2</v>
      </c>
      <c r="D24">
        <v>2</v>
      </c>
      <c r="G24" t="s">
        <v>17</v>
      </c>
      <c r="I24" t="s">
        <v>50</v>
      </c>
      <c r="J24" t="s">
        <v>51</v>
      </c>
      <c r="L24">
        <v>2.5</v>
      </c>
      <c r="M24">
        <v>6</v>
      </c>
      <c r="U24">
        <f t="shared" si="0"/>
        <v>3.6666666666666665</v>
      </c>
      <c r="W24">
        <v>54</v>
      </c>
      <c r="X24" t="s">
        <v>17</v>
      </c>
    </row>
    <row r="25" spans="2:25" x14ac:dyDescent="0.25">
      <c r="B25">
        <f t="shared" si="1"/>
        <v>22</v>
      </c>
      <c r="C25">
        <v>2</v>
      </c>
      <c r="D25">
        <v>2</v>
      </c>
      <c r="G25" t="s">
        <v>17</v>
      </c>
      <c r="I25" t="s">
        <v>52</v>
      </c>
      <c r="J25" t="s">
        <v>53</v>
      </c>
      <c r="L25">
        <v>1</v>
      </c>
      <c r="M25">
        <v>6</v>
      </c>
      <c r="U25">
        <f t="shared" si="0"/>
        <v>1.6666666666666667</v>
      </c>
      <c r="W25">
        <v>53</v>
      </c>
      <c r="X25" t="s">
        <v>17</v>
      </c>
    </row>
    <row r="26" spans="2:25" x14ac:dyDescent="0.25">
      <c r="B26">
        <f t="shared" si="1"/>
        <v>23</v>
      </c>
      <c r="C26">
        <v>2</v>
      </c>
      <c r="D26">
        <v>2</v>
      </c>
      <c r="G26" t="s">
        <v>17</v>
      </c>
      <c r="I26" t="s">
        <v>54</v>
      </c>
      <c r="J26" t="s">
        <v>55</v>
      </c>
      <c r="L26">
        <v>0.5</v>
      </c>
      <c r="U26">
        <f t="shared" si="0"/>
        <v>0.66666666666666663</v>
      </c>
      <c r="W26">
        <v>106</v>
      </c>
      <c r="X26" t="s">
        <v>17</v>
      </c>
    </row>
    <row r="27" spans="2:25" x14ac:dyDescent="0.25">
      <c r="B27">
        <f t="shared" si="1"/>
        <v>24</v>
      </c>
      <c r="C27">
        <v>2</v>
      </c>
      <c r="D27">
        <v>2</v>
      </c>
      <c r="G27" t="s">
        <v>17</v>
      </c>
      <c r="I27" t="s">
        <v>56</v>
      </c>
      <c r="S27" t="s">
        <v>37</v>
      </c>
      <c r="W27">
        <v>106</v>
      </c>
      <c r="X27" t="s">
        <v>17</v>
      </c>
    </row>
    <row r="28" spans="2:25" x14ac:dyDescent="0.25">
      <c r="C28" s="2">
        <v>2</v>
      </c>
      <c r="D28" s="2">
        <v>2</v>
      </c>
      <c r="E28" s="2"/>
      <c r="F28" s="2"/>
      <c r="G28" s="2"/>
      <c r="H28" s="2"/>
      <c r="I28" s="2" t="s">
        <v>57</v>
      </c>
      <c r="J28" s="2"/>
      <c r="K28" s="2">
        <f>SUM(K4:K27)</f>
        <v>19</v>
      </c>
      <c r="L28" s="2">
        <f t="shared" ref="L28:M28" si="2">SUM(L4:L27)</f>
        <v>6</v>
      </c>
      <c r="M28" s="2">
        <f t="shared" si="2"/>
        <v>60</v>
      </c>
      <c r="N28" s="2"/>
      <c r="O28" s="2"/>
      <c r="P28" s="2"/>
      <c r="Q28" s="2"/>
      <c r="R28" s="2"/>
      <c r="S28" s="2" t="s">
        <v>58</v>
      </c>
      <c r="T28" s="2"/>
      <c r="U28" s="2"/>
      <c r="V28" s="2"/>
      <c r="W28" s="2"/>
      <c r="X28" s="2"/>
    </row>
    <row r="29" spans="2:25" x14ac:dyDescent="0.25">
      <c r="B29">
        <f>B27+1</f>
        <v>25</v>
      </c>
      <c r="C29">
        <v>3</v>
      </c>
      <c r="D29">
        <v>1</v>
      </c>
      <c r="G29" t="s">
        <v>17</v>
      </c>
      <c r="I29" t="s">
        <v>59</v>
      </c>
      <c r="J29" t="s">
        <v>60</v>
      </c>
      <c r="L29">
        <v>2.5</v>
      </c>
      <c r="U29">
        <f t="shared" si="0"/>
        <v>3.3333333333333335</v>
      </c>
      <c r="W29">
        <v>19</v>
      </c>
      <c r="X29" t="s">
        <v>17</v>
      </c>
    </row>
    <row r="30" spans="2:25" x14ac:dyDescent="0.25">
      <c r="B30">
        <f t="shared" si="1"/>
        <v>26</v>
      </c>
      <c r="C30">
        <v>3</v>
      </c>
      <c r="D30">
        <v>1</v>
      </c>
      <c r="G30" t="s">
        <v>17</v>
      </c>
      <c r="I30" t="s">
        <v>61</v>
      </c>
      <c r="J30" t="s">
        <v>62</v>
      </c>
      <c r="K30">
        <v>0.5</v>
      </c>
      <c r="U30">
        <f t="shared" si="0"/>
        <v>2</v>
      </c>
      <c r="W30">
        <v>21</v>
      </c>
      <c r="X30" t="s">
        <v>17</v>
      </c>
    </row>
    <row r="31" spans="2:25" x14ac:dyDescent="0.25">
      <c r="B31">
        <f t="shared" si="1"/>
        <v>27</v>
      </c>
      <c r="C31">
        <v>3</v>
      </c>
      <c r="D31">
        <v>1</v>
      </c>
      <c r="G31" t="s">
        <v>17</v>
      </c>
      <c r="I31" t="s">
        <v>61</v>
      </c>
      <c r="J31" t="s">
        <v>63</v>
      </c>
      <c r="K31">
        <v>1</v>
      </c>
      <c r="U31">
        <f t="shared" si="0"/>
        <v>4</v>
      </c>
      <c r="W31">
        <v>22</v>
      </c>
      <c r="X31" t="s">
        <v>17</v>
      </c>
      <c r="Y31" t="s">
        <v>107</v>
      </c>
    </row>
    <row r="32" spans="2:25" x14ac:dyDescent="0.25">
      <c r="B32">
        <f t="shared" si="1"/>
        <v>28</v>
      </c>
      <c r="C32">
        <v>3</v>
      </c>
      <c r="D32">
        <v>1</v>
      </c>
      <c r="G32" t="s">
        <v>17</v>
      </c>
      <c r="I32" t="s">
        <v>64</v>
      </c>
      <c r="J32" t="s">
        <v>65</v>
      </c>
      <c r="K32">
        <v>0.5</v>
      </c>
      <c r="U32">
        <f t="shared" si="0"/>
        <v>2</v>
      </c>
      <c r="W32">
        <v>121</v>
      </c>
      <c r="X32" t="s">
        <v>17</v>
      </c>
    </row>
    <row r="33" spans="2:24" x14ac:dyDescent="0.25">
      <c r="B33">
        <f t="shared" si="1"/>
        <v>29</v>
      </c>
      <c r="C33">
        <v>3</v>
      </c>
      <c r="D33">
        <v>1</v>
      </c>
      <c r="G33" t="s">
        <v>17</v>
      </c>
      <c r="I33" t="s">
        <v>36</v>
      </c>
      <c r="L33">
        <v>0.5</v>
      </c>
      <c r="U33">
        <f t="shared" si="0"/>
        <v>0.66666666666666663</v>
      </c>
      <c r="W33">
        <v>121</v>
      </c>
      <c r="X33" t="s">
        <v>17</v>
      </c>
    </row>
    <row r="34" spans="2:24" x14ac:dyDescent="0.25">
      <c r="B34">
        <f t="shared" si="1"/>
        <v>30</v>
      </c>
      <c r="C34">
        <v>3</v>
      </c>
      <c r="D34">
        <v>1</v>
      </c>
      <c r="G34" t="s">
        <v>17</v>
      </c>
      <c r="I34" t="s">
        <v>40</v>
      </c>
      <c r="J34" t="s">
        <v>66</v>
      </c>
      <c r="K34">
        <v>3</v>
      </c>
      <c r="U34">
        <f t="shared" si="0"/>
        <v>12</v>
      </c>
      <c r="W34">
        <v>153</v>
      </c>
      <c r="X34" t="s">
        <v>17</v>
      </c>
    </row>
    <row r="35" spans="2:24" x14ac:dyDescent="0.25">
      <c r="B35">
        <f t="shared" si="1"/>
        <v>31</v>
      </c>
      <c r="C35">
        <v>3</v>
      </c>
      <c r="D35">
        <v>1</v>
      </c>
      <c r="G35" t="s">
        <v>17</v>
      </c>
      <c r="I35" t="s">
        <v>67</v>
      </c>
      <c r="S35" t="s">
        <v>37</v>
      </c>
      <c r="W35">
        <v>153</v>
      </c>
      <c r="X35" t="s">
        <v>17</v>
      </c>
    </row>
    <row r="36" spans="2:24" x14ac:dyDescent="0.25">
      <c r="B36">
        <f t="shared" si="1"/>
        <v>32</v>
      </c>
      <c r="C36">
        <v>3</v>
      </c>
      <c r="D36">
        <v>1</v>
      </c>
      <c r="G36" t="s">
        <v>17</v>
      </c>
      <c r="I36" t="s">
        <v>68</v>
      </c>
      <c r="J36" t="s">
        <v>69</v>
      </c>
      <c r="K36">
        <v>0.5</v>
      </c>
      <c r="U36">
        <f t="shared" si="0"/>
        <v>2</v>
      </c>
    </row>
    <row r="37" spans="2:24" x14ac:dyDescent="0.25">
      <c r="B37">
        <f t="shared" si="1"/>
        <v>33</v>
      </c>
      <c r="C37">
        <v>3</v>
      </c>
      <c r="D37">
        <v>1</v>
      </c>
      <c r="G37" t="s">
        <v>17</v>
      </c>
      <c r="I37" t="s">
        <v>70</v>
      </c>
      <c r="J37" t="s">
        <v>71</v>
      </c>
      <c r="K37">
        <v>0.5</v>
      </c>
      <c r="U37">
        <f t="shared" si="0"/>
        <v>2</v>
      </c>
    </row>
    <row r="38" spans="2:24" x14ac:dyDescent="0.25">
      <c r="B38">
        <f t="shared" si="1"/>
        <v>34</v>
      </c>
      <c r="C38">
        <v>3</v>
      </c>
      <c r="D38">
        <v>1</v>
      </c>
      <c r="G38" t="s">
        <v>72</v>
      </c>
      <c r="I38" t="s">
        <v>73</v>
      </c>
      <c r="J38" t="s">
        <v>74</v>
      </c>
      <c r="K38">
        <v>2</v>
      </c>
      <c r="U38">
        <f t="shared" si="0"/>
        <v>8</v>
      </c>
      <c r="W38">
        <v>256</v>
      </c>
      <c r="X38" t="s">
        <v>75</v>
      </c>
    </row>
    <row r="39" spans="2:24" x14ac:dyDescent="0.25">
      <c r="B39">
        <f t="shared" si="1"/>
        <v>35</v>
      </c>
      <c r="C39">
        <v>3</v>
      </c>
      <c r="D39">
        <v>1</v>
      </c>
      <c r="G39" t="s">
        <v>72</v>
      </c>
      <c r="I39" t="s">
        <v>76</v>
      </c>
      <c r="S39" t="s">
        <v>37</v>
      </c>
      <c r="W39">
        <v>256</v>
      </c>
      <c r="X39" t="s">
        <v>75</v>
      </c>
    </row>
    <row r="40" spans="2:24" x14ac:dyDescent="0.25">
      <c r="B40">
        <f t="shared" si="1"/>
        <v>36</v>
      </c>
      <c r="C40">
        <v>3</v>
      </c>
      <c r="D40">
        <v>1</v>
      </c>
      <c r="G40" t="s">
        <v>72</v>
      </c>
      <c r="I40" t="s">
        <v>77</v>
      </c>
      <c r="J40" t="s">
        <v>78</v>
      </c>
      <c r="K40">
        <v>4</v>
      </c>
      <c r="U40">
        <f t="shared" si="0"/>
        <v>16</v>
      </c>
      <c r="W40">
        <v>257</v>
      </c>
      <c r="X40" t="s">
        <v>75</v>
      </c>
    </row>
    <row r="41" spans="2:24" x14ac:dyDescent="0.25">
      <c r="B41">
        <f t="shared" si="1"/>
        <v>37</v>
      </c>
      <c r="C41">
        <v>3</v>
      </c>
      <c r="D41">
        <v>1</v>
      </c>
      <c r="G41" t="s">
        <v>72</v>
      </c>
      <c r="I41" t="s">
        <v>79</v>
      </c>
      <c r="K41">
        <v>2.5</v>
      </c>
      <c r="U41">
        <f t="shared" si="0"/>
        <v>10</v>
      </c>
      <c r="W41">
        <v>257</v>
      </c>
      <c r="X41" t="s">
        <v>75</v>
      </c>
    </row>
    <row r="42" spans="2:24" x14ac:dyDescent="0.25">
      <c r="B42">
        <f t="shared" si="1"/>
        <v>38</v>
      </c>
      <c r="C42">
        <v>3</v>
      </c>
      <c r="D42">
        <v>1</v>
      </c>
      <c r="G42" t="s">
        <v>72</v>
      </c>
      <c r="I42" t="s">
        <v>80</v>
      </c>
      <c r="J42" t="s">
        <v>81</v>
      </c>
      <c r="K42">
        <v>4</v>
      </c>
      <c r="U42">
        <f t="shared" si="0"/>
        <v>16</v>
      </c>
      <c r="W42">
        <v>258</v>
      </c>
      <c r="X42" t="s">
        <v>75</v>
      </c>
    </row>
    <row r="43" spans="2:24" x14ac:dyDescent="0.25">
      <c r="B43">
        <f t="shared" si="1"/>
        <v>39</v>
      </c>
      <c r="C43">
        <v>3</v>
      </c>
      <c r="D43">
        <v>1</v>
      </c>
      <c r="G43" t="s">
        <v>72</v>
      </c>
      <c r="I43" t="s">
        <v>82</v>
      </c>
      <c r="S43" t="s">
        <v>37</v>
      </c>
      <c r="W43">
        <v>258</v>
      </c>
      <c r="X43" t="s">
        <v>75</v>
      </c>
    </row>
    <row r="44" spans="2:24" x14ac:dyDescent="0.25">
      <c r="B44">
        <f t="shared" si="1"/>
        <v>40</v>
      </c>
      <c r="C44">
        <v>3</v>
      </c>
      <c r="D44">
        <v>1</v>
      </c>
      <c r="G44" t="s">
        <v>72</v>
      </c>
      <c r="I44" t="s">
        <v>54</v>
      </c>
      <c r="J44" t="s">
        <v>83</v>
      </c>
      <c r="K44">
        <v>1</v>
      </c>
      <c r="M44">
        <v>18</v>
      </c>
      <c r="U44">
        <f t="shared" si="0"/>
        <v>5</v>
      </c>
      <c r="W44">
        <v>262</v>
      </c>
      <c r="X44" t="s">
        <v>75</v>
      </c>
    </row>
    <row r="45" spans="2:24" x14ac:dyDescent="0.25">
      <c r="B45">
        <f t="shared" si="1"/>
        <v>41</v>
      </c>
      <c r="C45">
        <v>3</v>
      </c>
      <c r="D45">
        <v>1</v>
      </c>
      <c r="G45" t="s">
        <v>72</v>
      </c>
      <c r="I45" t="s">
        <v>84</v>
      </c>
      <c r="K45">
        <v>1</v>
      </c>
      <c r="M45">
        <v>18</v>
      </c>
      <c r="U45">
        <f t="shared" si="0"/>
        <v>5</v>
      </c>
      <c r="W45">
        <v>262</v>
      </c>
      <c r="X45" t="s">
        <v>75</v>
      </c>
    </row>
    <row r="46" spans="2:24" x14ac:dyDescent="0.25">
      <c r="B46">
        <f t="shared" si="1"/>
        <v>42</v>
      </c>
      <c r="C46">
        <v>3</v>
      </c>
      <c r="D46">
        <v>1</v>
      </c>
      <c r="G46" t="s">
        <v>72</v>
      </c>
      <c r="I46" t="s">
        <v>85</v>
      </c>
      <c r="J46" t="s">
        <v>86</v>
      </c>
      <c r="K46">
        <v>2</v>
      </c>
      <c r="U46">
        <f t="shared" si="0"/>
        <v>8</v>
      </c>
      <c r="W46">
        <v>263</v>
      </c>
      <c r="X46" t="s">
        <v>75</v>
      </c>
    </row>
    <row r="47" spans="2:24" x14ac:dyDescent="0.25">
      <c r="B47">
        <f t="shared" si="1"/>
        <v>43</v>
      </c>
      <c r="C47">
        <v>3</v>
      </c>
      <c r="D47">
        <v>1</v>
      </c>
      <c r="G47" t="s">
        <v>72</v>
      </c>
      <c r="I47" t="s">
        <v>87</v>
      </c>
      <c r="L47">
        <v>1</v>
      </c>
      <c r="U47">
        <f t="shared" si="0"/>
        <v>1.3333333333333333</v>
      </c>
      <c r="W47">
        <v>263</v>
      </c>
      <c r="X47" t="s">
        <v>75</v>
      </c>
    </row>
    <row r="48" spans="2:24" x14ac:dyDescent="0.25">
      <c r="B48">
        <f t="shared" si="1"/>
        <v>44</v>
      </c>
      <c r="C48">
        <v>3</v>
      </c>
      <c r="D48">
        <v>1</v>
      </c>
      <c r="G48" t="s">
        <v>72</v>
      </c>
      <c r="I48" t="s">
        <v>88</v>
      </c>
      <c r="J48" t="s">
        <v>89</v>
      </c>
      <c r="K48">
        <v>1.5</v>
      </c>
      <c r="U48">
        <f t="shared" si="0"/>
        <v>6</v>
      </c>
      <c r="W48">
        <v>164</v>
      </c>
      <c r="X48" t="s">
        <v>17</v>
      </c>
    </row>
    <row r="49" spans="2:25" x14ac:dyDescent="0.25">
      <c r="B49">
        <f t="shared" si="1"/>
        <v>45</v>
      </c>
      <c r="C49">
        <v>3</v>
      </c>
      <c r="D49">
        <v>1</v>
      </c>
      <c r="G49" t="s">
        <v>72</v>
      </c>
      <c r="I49" t="s">
        <v>90</v>
      </c>
      <c r="S49" t="s">
        <v>37</v>
      </c>
      <c r="W49">
        <v>164</v>
      </c>
      <c r="X49" t="s">
        <v>17</v>
      </c>
    </row>
    <row r="50" spans="2:25" x14ac:dyDescent="0.25">
      <c r="B50">
        <f t="shared" si="1"/>
        <v>46</v>
      </c>
      <c r="C50">
        <v>3</v>
      </c>
      <c r="D50">
        <v>1</v>
      </c>
      <c r="G50" t="s">
        <v>72</v>
      </c>
      <c r="I50" t="s">
        <v>91</v>
      </c>
      <c r="J50" t="s">
        <v>92</v>
      </c>
      <c r="K50">
        <v>1</v>
      </c>
      <c r="U50">
        <f t="shared" si="0"/>
        <v>4</v>
      </c>
      <c r="W50">
        <v>165</v>
      </c>
      <c r="X50" t="s">
        <v>17</v>
      </c>
    </row>
    <row r="51" spans="2:25" x14ac:dyDescent="0.25">
      <c r="B51">
        <f t="shared" si="1"/>
        <v>47</v>
      </c>
      <c r="C51">
        <v>3</v>
      </c>
      <c r="D51">
        <v>1</v>
      </c>
      <c r="G51" t="s">
        <v>72</v>
      </c>
      <c r="I51" t="s">
        <v>43</v>
      </c>
      <c r="L51">
        <v>3</v>
      </c>
      <c r="U51">
        <f t="shared" si="0"/>
        <v>4</v>
      </c>
      <c r="W51">
        <v>165</v>
      </c>
      <c r="X51" t="s">
        <v>17</v>
      </c>
    </row>
    <row r="52" spans="2:25" x14ac:dyDescent="0.25">
      <c r="B52">
        <f t="shared" si="1"/>
        <v>48</v>
      </c>
      <c r="C52">
        <v>3</v>
      </c>
      <c r="D52">
        <v>1</v>
      </c>
      <c r="G52" t="s">
        <v>72</v>
      </c>
      <c r="I52" t="s">
        <v>44</v>
      </c>
      <c r="J52" t="s">
        <v>93</v>
      </c>
      <c r="L52">
        <v>2</v>
      </c>
      <c r="M52">
        <v>18</v>
      </c>
      <c r="U52">
        <f t="shared" si="0"/>
        <v>3.6666666666666665</v>
      </c>
      <c r="W52">
        <v>166</v>
      </c>
      <c r="X52" t="s">
        <v>17</v>
      </c>
    </row>
    <row r="53" spans="2:25" x14ac:dyDescent="0.25">
      <c r="B53">
        <f t="shared" si="1"/>
        <v>49</v>
      </c>
      <c r="C53">
        <v>3</v>
      </c>
      <c r="D53">
        <v>1</v>
      </c>
      <c r="G53" t="s">
        <v>72</v>
      </c>
      <c r="I53" t="s">
        <v>40</v>
      </c>
      <c r="J53" t="s">
        <v>93</v>
      </c>
      <c r="L53">
        <v>1</v>
      </c>
      <c r="M53">
        <v>8</v>
      </c>
      <c r="U53">
        <f t="shared" si="0"/>
        <v>1.7777777777777777</v>
      </c>
      <c r="W53">
        <v>166</v>
      </c>
      <c r="X53" t="s">
        <v>17</v>
      </c>
    </row>
    <row r="54" spans="2:25" x14ac:dyDescent="0.25">
      <c r="C54" s="2">
        <v>3</v>
      </c>
      <c r="D54" s="2">
        <v>1</v>
      </c>
      <c r="E54" s="2"/>
      <c r="F54" s="2"/>
      <c r="G54" s="2"/>
      <c r="H54" s="2"/>
      <c r="I54" s="2" t="s">
        <v>94</v>
      </c>
      <c r="J54" s="2"/>
      <c r="K54" s="2">
        <f>SUM(K29:K53)</f>
        <v>25</v>
      </c>
      <c r="L54" s="2">
        <f t="shared" ref="L54:M54" si="3">SUM(L29:L53)</f>
        <v>10</v>
      </c>
      <c r="M54" s="2">
        <f t="shared" si="3"/>
        <v>62</v>
      </c>
      <c r="N54" s="2"/>
      <c r="O54" s="2"/>
      <c r="P54" s="2"/>
      <c r="Q54" s="2"/>
      <c r="R54" s="2"/>
      <c r="S54" s="2" t="s">
        <v>58</v>
      </c>
      <c r="T54" s="2"/>
      <c r="U54" s="2"/>
      <c r="V54" s="2"/>
      <c r="W54" s="2"/>
      <c r="X54" s="2"/>
    </row>
    <row r="55" spans="2:25" x14ac:dyDescent="0.25">
      <c r="B55">
        <f>B53+1</f>
        <v>50</v>
      </c>
      <c r="C55">
        <v>3</v>
      </c>
      <c r="D55">
        <v>2</v>
      </c>
      <c r="G55" t="s">
        <v>72</v>
      </c>
      <c r="I55" t="s">
        <v>91</v>
      </c>
      <c r="J55" t="s">
        <v>95</v>
      </c>
      <c r="K55">
        <v>1</v>
      </c>
      <c r="U55">
        <f t="shared" si="0"/>
        <v>4</v>
      </c>
      <c r="W55">
        <v>171</v>
      </c>
      <c r="X55" t="s">
        <v>17</v>
      </c>
    </row>
    <row r="56" spans="2:25" x14ac:dyDescent="0.25">
      <c r="B56">
        <f t="shared" si="1"/>
        <v>51</v>
      </c>
      <c r="C56">
        <v>3</v>
      </c>
      <c r="D56">
        <v>2</v>
      </c>
      <c r="G56" t="s">
        <v>72</v>
      </c>
      <c r="I56" t="s">
        <v>46</v>
      </c>
      <c r="S56" t="s">
        <v>37</v>
      </c>
      <c r="W56">
        <v>171</v>
      </c>
      <c r="X56" t="s">
        <v>17</v>
      </c>
    </row>
    <row r="57" spans="2:25" x14ac:dyDescent="0.25">
      <c r="B57">
        <f t="shared" si="1"/>
        <v>52</v>
      </c>
      <c r="C57">
        <v>3</v>
      </c>
      <c r="D57">
        <v>2</v>
      </c>
      <c r="G57" t="s">
        <v>72</v>
      </c>
      <c r="I57" t="s">
        <v>96</v>
      </c>
      <c r="J57" t="s">
        <v>97</v>
      </c>
      <c r="K57">
        <v>2.5</v>
      </c>
      <c r="U57">
        <f t="shared" si="0"/>
        <v>10</v>
      </c>
      <c r="W57">
        <v>172</v>
      </c>
      <c r="X57" t="s">
        <v>17</v>
      </c>
    </row>
    <row r="58" spans="2:25" x14ac:dyDescent="0.25">
      <c r="B58">
        <f t="shared" si="1"/>
        <v>53</v>
      </c>
      <c r="C58">
        <v>3</v>
      </c>
      <c r="D58">
        <v>2</v>
      </c>
      <c r="G58" t="s">
        <v>72</v>
      </c>
      <c r="I58" t="s">
        <v>98</v>
      </c>
      <c r="J58" t="s">
        <v>99</v>
      </c>
      <c r="K58">
        <v>0.5</v>
      </c>
      <c r="U58">
        <f t="shared" si="0"/>
        <v>2</v>
      </c>
      <c r="W58">
        <v>173</v>
      </c>
      <c r="X58" t="s">
        <v>17</v>
      </c>
    </row>
    <row r="59" spans="2:25" x14ac:dyDescent="0.25">
      <c r="B59">
        <f t="shared" si="1"/>
        <v>54</v>
      </c>
      <c r="C59">
        <v>3</v>
      </c>
      <c r="D59">
        <v>2</v>
      </c>
      <c r="G59" t="s">
        <v>72</v>
      </c>
      <c r="I59" t="s">
        <v>100</v>
      </c>
      <c r="J59" t="s">
        <v>101</v>
      </c>
      <c r="K59">
        <v>2</v>
      </c>
      <c r="U59">
        <f t="shared" si="0"/>
        <v>8</v>
      </c>
      <c r="W59">
        <v>174</v>
      </c>
      <c r="X59" t="s">
        <v>17</v>
      </c>
    </row>
    <row r="60" spans="2:25" x14ac:dyDescent="0.25">
      <c r="B60">
        <f t="shared" si="1"/>
        <v>55</v>
      </c>
      <c r="C60">
        <v>3</v>
      </c>
      <c r="D60">
        <v>2</v>
      </c>
      <c r="G60" t="s">
        <v>72</v>
      </c>
      <c r="I60" t="s">
        <v>102</v>
      </c>
      <c r="K60">
        <v>2</v>
      </c>
      <c r="U60">
        <f t="shared" si="0"/>
        <v>8</v>
      </c>
      <c r="W60">
        <v>174</v>
      </c>
      <c r="X60" t="s">
        <v>17</v>
      </c>
    </row>
    <row r="61" spans="2:25" x14ac:dyDescent="0.25">
      <c r="B61">
        <f t="shared" si="1"/>
        <v>56</v>
      </c>
      <c r="C61">
        <v>3</v>
      </c>
      <c r="D61">
        <v>2</v>
      </c>
      <c r="G61" t="s">
        <v>72</v>
      </c>
      <c r="I61" t="s">
        <v>103</v>
      </c>
      <c r="J61" t="s">
        <v>104</v>
      </c>
      <c r="K61">
        <v>5</v>
      </c>
      <c r="U61">
        <f t="shared" si="0"/>
        <v>20</v>
      </c>
      <c r="W61">
        <v>175</v>
      </c>
      <c r="X61" t="s">
        <v>17</v>
      </c>
    </row>
    <row r="62" spans="2:25" x14ac:dyDescent="0.25">
      <c r="B62">
        <f t="shared" si="1"/>
        <v>57</v>
      </c>
      <c r="C62">
        <v>3</v>
      </c>
      <c r="D62">
        <v>2</v>
      </c>
      <c r="G62" t="s">
        <v>72</v>
      </c>
      <c r="I62" t="s">
        <v>105</v>
      </c>
      <c r="S62" t="s">
        <v>37</v>
      </c>
      <c r="W62">
        <v>175</v>
      </c>
      <c r="X62" t="s">
        <v>17</v>
      </c>
    </row>
    <row r="63" spans="2:25" x14ac:dyDescent="0.25">
      <c r="B63">
        <f t="shared" si="1"/>
        <v>58</v>
      </c>
      <c r="C63">
        <v>3</v>
      </c>
      <c r="D63">
        <v>2</v>
      </c>
      <c r="G63" t="s">
        <v>72</v>
      </c>
      <c r="I63" t="s">
        <v>40</v>
      </c>
      <c r="J63" t="s">
        <v>106</v>
      </c>
      <c r="K63">
        <v>1</v>
      </c>
      <c r="U63">
        <f t="shared" si="0"/>
        <v>4</v>
      </c>
      <c r="W63">
        <v>178</v>
      </c>
      <c r="X63" t="s">
        <v>17</v>
      </c>
      <c r="Y63" t="s">
        <v>107</v>
      </c>
    </row>
    <row r="64" spans="2:25" x14ac:dyDescent="0.25">
      <c r="B64">
        <f t="shared" si="1"/>
        <v>59</v>
      </c>
      <c r="C64">
        <v>3</v>
      </c>
      <c r="D64">
        <v>2</v>
      </c>
      <c r="G64" t="s">
        <v>72</v>
      </c>
      <c r="I64" t="s">
        <v>102</v>
      </c>
      <c r="S64" t="s">
        <v>37</v>
      </c>
      <c r="W64">
        <v>178</v>
      </c>
      <c r="X64" t="s">
        <v>17</v>
      </c>
      <c r="Y64" t="s">
        <v>107</v>
      </c>
    </row>
    <row r="65" spans="2:25" x14ac:dyDescent="0.25">
      <c r="B65">
        <f t="shared" si="1"/>
        <v>60</v>
      </c>
      <c r="C65">
        <v>3</v>
      </c>
      <c r="D65">
        <v>2</v>
      </c>
      <c r="G65" t="s">
        <v>72</v>
      </c>
      <c r="I65" t="s">
        <v>34</v>
      </c>
      <c r="J65" t="s">
        <v>108</v>
      </c>
      <c r="L65">
        <v>4</v>
      </c>
      <c r="U65">
        <f t="shared" si="0"/>
        <v>5.333333333333333</v>
      </c>
      <c r="W65">
        <v>10</v>
      </c>
      <c r="X65" t="s">
        <v>109</v>
      </c>
    </row>
    <row r="66" spans="2:25" x14ac:dyDescent="0.25">
      <c r="B66">
        <f t="shared" si="1"/>
        <v>61</v>
      </c>
      <c r="C66">
        <v>3</v>
      </c>
      <c r="D66">
        <v>2</v>
      </c>
      <c r="G66" t="s">
        <v>72</v>
      </c>
      <c r="I66" t="s">
        <v>110</v>
      </c>
      <c r="J66" t="s">
        <v>111</v>
      </c>
      <c r="K66">
        <v>2.5</v>
      </c>
      <c r="U66">
        <f t="shared" si="0"/>
        <v>10</v>
      </c>
      <c r="W66">
        <v>21</v>
      </c>
      <c r="X66" t="s">
        <v>109</v>
      </c>
    </row>
    <row r="67" spans="2:25" x14ac:dyDescent="0.25">
      <c r="B67">
        <f t="shared" si="1"/>
        <v>62</v>
      </c>
      <c r="C67">
        <v>3</v>
      </c>
      <c r="D67">
        <v>2</v>
      </c>
      <c r="G67" t="s">
        <v>72</v>
      </c>
      <c r="I67" t="s">
        <v>112</v>
      </c>
      <c r="J67" t="s">
        <v>113</v>
      </c>
      <c r="K67">
        <v>2</v>
      </c>
      <c r="U67">
        <f t="shared" si="0"/>
        <v>8</v>
      </c>
      <c r="W67">
        <v>35</v>
      </c>
      <c r="X67" t="s">
        <v>114</v>
      </c>
    </row>
    <row r="68" spans="2:25" x14ac:dyDescent="0.25">
      <c r="B68">
        <f t="shared" si="1"/>
        <v>63</v>
      </c>
      <c r="C68">
        <v>3</v>
      </c>
      <c r="D68">
        <v>2</v>
      </c>
      <c r="G68" t="s">
        <v>72</v>
      </c>
      <c r="I68" t="s">
        <v>115</v>
      </c>
      <c r="K68">
        <v>2</v>
      </c>
      <c r="U68">
        <f t="shared" si="0"/>
        <v>8</v>
      </c>
      <c r="W68">
        <v>35</v>
      </c>
      <c r="X68" t="s">
        <v>114</v>
      </c>
    </row>
    <row r="69" spans="2:25" x14ac:dyDescent="0.25">
      <c r="B69">
        <f t="shared" si="1"/>
        <v>64</v>
      </c>
      <c r="C69">
        <v>3</v>
      </c>
      <c r="D69">
        <v>2</v>
      </c>
      <c r="G69" t="s">
        <v>72</v>
      </c>
      <c r="I69" t="s">
        <v>116</v>
      </c>
      <c r="K69">
        <v>11</v>
      </c>
      <c r="U69">
        <f>(K69*72+L69*24+M69)/18+(N69*72+O69*24+P69)/18/$T$3</f>
        <v>44</v>
      </c>
      <c r="W69">
        <v>35</v>
      </c>
      <c r="X69" t="s">
        <v>114</v>
      </c>
    </row>
    <row r="70" spans="2:25" x14ac:dyDescent="0.25">
      <c r="B70">
        <f t="shared" ref="B70:B133" si="4">B69+1</f>
        <v>65</v>
      </c>
      <c r="C70">
        <v>3</v>
      </c>
      <c r="D70">
        <v>2</v>
      </c>
      <c r="G70" t="s">
        <v>72</v>
      </c>
      <c r="I70" t="s">
        <v>117</v>
      </c>
      <c r="S70" t="s">
        <v>37</v>
      </c>
      <c r="W70">
        <v>35</v>
      </c>
      <c r="X70" t="s">
        <v>114</v>
      </c>
    </row>
    <row r="71" spans="2:25" x14ac:dyDescent="0.25">
      <c r="B71">
        <f t="shared" si="4"/>
        <v>66</v>
      </c>
      <c r="C71">
        <v>3</v>
      </c>
      <c r="D71">
        <v>2</v>
      </c>
      <c r="G71" t="s">
        <v>72</v>
      </c>
      <c r="I71" t="s">
        <v>118</v>
      </c>
      <c r="S71" t="s">
        <v>37</v>
      </c>
      <c r="W71">
        <v>35</v>
      </c>
      <c r="X71" t="s">
        <v>114</v>
      </c>
    </row>
    <row r="72" spans="2:25" x14ac:dyDescent="0.25">
      <c r="B72">
        <f t="shared" si="4"/>
        <v>67</v>
      </c>
      <c r="C72">
        <v>3</v>
      </c>
      <c r="D72">
        <v>2</v>
      </c>
      <c r="G72" t="s">
        <v>72</v>
      </c>
      <c r="I72" t="s">
        <v>119</v>
      </c>
      <c r="S72" t="s">
        <v>37</v>
      </c>
      <c r="W72">
        <v>35</v>
      </c>
      <c r="X72" t="s">
        <v>114</v>
      </c>
    </row>
    <row r="73" spans="2:25" x14ac:dyDescent="0.25">
      <c r="B73">
        <f t="shared" si="4"/>
        <v>68</v>
      </c>
      <c r="C73">
        <v>3</v>
      </c>
      <c r="D73">
        <v>2</v>
      </c>
      <c r="G73" t="s">
        <v>72</v>
      </c>
      <c r="I73" t="s">
        <v>120</v>
      </c>
      <c r="K73">
        <v>2</v>
      </c>
      <c r="U73">
        <f t="shared" ref="U73:U79" si="5">(K73*72+L73*24+M73)/18+(N73*72+O73*24+P73)/18/$T$3</f>
        <v>8</v>
      </c>
      <c r="W73">
        <v>35</v>
      </c>
      <c r="X73" t="s">
        <v>114</v>
      </c>
    </row>
    <row r="74" spans="2:25" x14ac:dyDescent="0.25">
      <c r="B74">
        <f t="shared" si="4"/>
        <v>69</v>
      </c>
      <c r="C74">
        <v>3</v>
      </c>
      <c r="D74">
        <v>2</v>
      </c>
      <c r="G74" t="s">
        <v>72</v>
      </c>
      <c r="I74" t="s">
        <v>121</v>
      </c>
      <c r="K74">
        <v>2</v>
      </c>
      <c r="U74">
        <f t="shared" si="5"/>
        <v>8</v>
      </c>
      <c r="W74">
        <v>35</v>
      </c>
      <c r="X74" t="s">
        <v>114</v>
      </c>
    </row>
    <row r="75" spans="2:25" x14ac:dyDescent="0.25">
      <c r="B75">
        <f t="shared" si="4"/>
        <v>70</v>
      </c>
      <c r="C75">
        <v>3</v>
      </c>
      <c r="D75">
        <v>2</v>
      </c>
      <c r="G75" t="s">
        <v>72</v>
      </c>
      <c r="I75" t="s">
        <v>122</v>
      </c>
      <c r="K75">
        <v>3</v>
      </c>
      <c r="U75">
        <f t="shared" si="5"/>
        <v>12</v>
      </c>
      <c r="W75">
        <v>35</v>
      </c>
      <c r="X75" t="s">
        <v>114</v>
      </c>
    </row>
    <row r="76" spans="2:25" x14ac:dyDescent="0.25">
      <c r="B76">
        <f t="shared" si="4"/>
        <v>71</v>
      </c>
      <c r="C76">
        <v>3</v>
      </c>
      <c r="D76">
        <v>2</v>
      </c>
      <c r="G76" t="s">
        <v>72</v>
      </c>
      <c r="I76" t="s">
        <v>123</v>
      </c>
      <c r="K76">
        <v>2</v>
      </c>
      <c r="U76">
        <f t="shared" si="5"/>
        <v>8</v>
      </c>
      <c r="W76">
        <v>35</v>
      </c>
      <c r="X76" t="s">
        <v>114</v>
      </c>
    </row>
    <row r="77" spans="2:25" x14ac:dyDescent="0.25">
      <c r="B77">
        <f t="shared" si="4"/>
        <v>72</v>
      </c>
      <c r="C77">
        <v>3</v>
      </c>
      <c r="D77">
        <v>2</v>
      </c>
      <c r="G77" t="s">
        <v>72</v>
      </c>
      <c r="I77" t="s">
        <v>124</v>
      </c>
      <c r="J77" t="s">
        <v>125</v>
      </c>
      <c r="K77">
        <v>1</v>
      </c>
      <c r="U77">
        <f t="shared" si="5"/>
        <v>4</v>
      </c>
      <c r="W77">
        <v>17</v>
      </c>
      <c r="X77" t="s">
        <v>109</v>
      </c>
    </row>
    <row r="78" spans="2:25" x14ac:dyDescent="0.25">
      <c r="B78">
        <f t="shared" si="4"/>
        <v>73</v>
      </c>
      <c r="C78">
        <v>3</v>
      </c>
      <c r="D78">
        <v>2</v>
      </c>
      <c r="G78" t="s">
        <v>72</v>
      </c>
      <c r="I78" t="s">
        <v>79</v>
      </c>
      <c r="L78">
        <v>1</v>
      </c>
      <c r="U78">
        <f t="shared" si="5"/>
        <v>1.3333333333333333</v>
      </c>
      <c r="W78">
        <v>17</v>
      </c>
      <c r="X78" t="s">
        <v>109</v>
      </c>
    </row>
    <row r="79" spans="2:25" x14ac:dyDescent="0.25">
      <c r="B79">
        <f t="shared" si="4"/>
        <v>74</v>
      </c>
      <c r="C79">
        <v>3</v>
      </c>
      <c r="D79">
        <v>2</v>
      </c>
      <c r="G79" t="s">
        <v>72</v>
      </c>
      <c r="I79" t="s">
        <v>126</v>
      </c>
      <c r="J79" t="s">
        <v>127</v>
      </c>
      <c r="L79">
        <v>4</v>
      </c>
      <c r="M79">
        <v>9</v>
      </c>
      <c r="U79">
        <f t="shared" si="5"/>
        <v>5.833333333333333</v>
      </c>
      <c r="W79">
        <v>255</v>
      </c>
      <c r="X79" t="s">
        <v>75</v>
      </c>
      <c r="Y79" t="s">
        <v>128</v>
      </c>
    </row>
    <row r="80" spans="2:25" x14ac:dyDescent="0.25">
      <c r="B80">
        <f t="shared" si="4"/>
        <v>75</v>
      </c>
      <c r="C80">
        <v>3</v>
      </c>
      <c r="D80">
        <v>2</v>
      </c>
      <c r="G80" t="s">
        <v>72</v>
      </c>
      <c r="I80" t="s">
        <v>118</v>
      </c>
      <c r="S80" t="s">
        <v>37</v>
      </c>
      <c r="W80">
        <v>255</v>
      </c>
      <c r="X80" t="s">
        <v>75</v>
      </c>
    </row>
    <row r="81" spans="2:24" x14ac:dyDescent="0.25">
      <c r="B81">
        <f t="shared" si="4"/>
        <v>76</v>
      </c>
      <c r="C81">
        <v>3</v>
      </c>
      <c r="D81">
        <v>2</v>
      </c>
      <c r="G81" t="s">
        <v>72</v>
      </c>
      <c r="I81" t="s">
        <v>73</v>
      </c>
      <c r="J81" t="s">
        <v>129</v>
      </c>
      <c r="K81">
        <v>4</v>
      </c>
      <c r="U81">
        <f>(K81*72+L81*24+M81)/18+(N81*72+O81*24+P81)/18/$T$3</f>
        <v>16</v>
      </c>
      <c r="W81">
        <v>38</v>
      </c>
      <c r="X81" t="s">
        <v>114</v>
      </c>
    </row>
    <row r="82" spans="2:24" x14ac:dyDescent="0.25">
      <c r="B82">
        <f t="shared" si="4"/>
        <v>77</v>
      </c>
      <c r="C82">
        <v>3</v>
      </c>
      <c r="D82">
        <v>2</v>
      </c>
      <c r="G82" t="s">
        <v>72</v>
      </c>
      <c r="I82" t="s">
        <v>79</v>
      </c>
      <c r="S82" t="s">
        <v>37</v>
      </c>
      <c r="W82">
        <v>38</v>
      </c>
      <c r="X82" t="s">
        <v>114</v>
      </c>
    </row>
    <row r="83" spans="2:24" x14ac:dyDescent="0.25">
      <c r="C83" s="2">
        <v>3</v>
      </c>
      <c r="D83" s="2">
        <v>2</v>
      </c>
      <c r="E83" s="2"/>
      <c r="F83" s="2"/>
      <c r="G83" s="2"/>
      <c r="H83" s="2"/>
      <c r="I83" s="2" t="s">
        <v>130</v>
      </c>
      <c r="J83" s="2"/>
      <c r="K83" s="2">
        <f>SUM(K55:K82)</f>
        <v>45.5</v>
      </c>
      <c r="L83" s="2">
        <f t="shared" ref="L83:M83" si="6">SUM(L55:L82)</f>
        <v>9</v>
      </c>
      <c r="M83" s="2">
        <f t="shared" si="6"/>
        <v>9</v>
      </c>
      <c r="N83" s="2"/>
      <c r="O83" s="2"/>
      <c r="P83" s="2"/>
      <c r="Q83" s="2"/>
      <c r="R83" s="2"/>
      <c r="S83" s="2" t="s">
        <v>58</v>
      </c>
      <c r="T83" s="2"/>
      <c r="U83" s="2"/>
      <c r="V83" s="2"/>
      <c r="W83" s="2"/>
      <c r="X83" s="2"/>
    </row>
    <row r="84" spans="2:24" x14ac:dyDescent="0.25">
      <c r="B84">
        <f>B82+1</f>
        <v>78</v>
      </c>
      <c r="C84">
        <v>4</v>
      </c>
      <c r="D84">
        <v>1</v>
      </c>
      <c r="G84" t="s">
        <v>72</v>
      </c>
      <c r="I84" t="s">
        <v>131</v>
      </c>
      <c r="J84" t="s">
        <v>129</v>
      </c>
      <c r="K84">
        <v>4</v>
      </c>
      <c r="U84">
        <f t="shared" ref="U84:U95" si="7">(K84*72+L84*24+M84)/18+(N84*72+O84*24+P84)/18/$T$3</f>
        <v>16</v>
      </c>
      <c r="W84">
        <v>38</v>
      </c>
      <c r="X84" t="s">
        <v>114</v>
      </c>
    </row>
    <row r="85" spans="2:24" x14ac:dyDescent="0.25">
      <c r="B85">
        <f t="shared" si="4"/>
        <v>79</v>
      </c>
      <c r="C85">
        <v>4</v>
      </c>
      <c r="D85">
        <v>1</v>
      </c>
      <c r="G85" t="s">
        <v>72</v>
      </c>
      <c r="I85" t="s">
        <v>132</v>
      </c>
      <c r="K85">
        <v>2</v>
      </c>
      <c r="U85">
        <f t="shared" si="7"/>
        <v>8</v>
      </c>
      <c r="W85">
        <v>38</v>
      </c>
      <c r="X85" t="s">
        <v>114</v>
      </c>
    </row>
    <row r="86" spans="2:24" x14ac:dyDescent="0.25">
      <c r="B86">
        <f t="shared" si="4"/>
        <v>80</v>
      </c>
      <c r="C86">
        <v>4</v>
      </c>
      <c r="D86">
        <v>1</v>
      </c>
      <c r="G86" t="s">
        <v>72</v>
      </c>
      <c r="I86" t="s">
        <v>133</v>
      </c>
      <c r="K86">
        <v>2</v>
      </c>
      <c r="U86">
        <f t="shared" si="7"/>
        <v>8</v>
      </c>
      <c r="W86">
        <v>38</v>
      </c>
      <c r="X86" t="s">
        <v>114</v>
      </c>
    </row>
    <row r="87" spans="2:24" x14ac:dyDescent="0.25">
      <c r="B87">
        <f t="shared" si="4"/>
        <v>81</v>
      </c>
      <c r="C87">
        <v>4</v>
      </c>
      <c r="D87">
        <v>1</v>
      </c>
      <c r="G87" t="s">
        <v>72</v>
      </c>
      <c r="I87" t="s">
        <v>134</v>
      </c>
      <c r="K87">
        <v>2</v>
      </c>
      <c r="U87">
        <f t="shared" si="7"/>
        <v>8</v>
      </c>
      <c r="W87">
        <v>38</v>
      </c>
      <c r="X87" t="s">
        <v>114</v>
      </c>
    </row>
    <row r="88" spans="2:24" x14ac:dyDescent="0.25">
      <c r="B88">
        <f t="shared" si="4"/>
        <v>82</v>
      </c>
      <c r="C88">
        <v>4</v>
      </c>
      <c r="D88">
        <v>1</v>
      </c>
      <c r="G88" t="s">
        <v>72</v>
      </c>
      <c r="I88" t="s">
        <v>79</v>
      </c>
      <c r="K88">
        <v>2</v>
      </c>
      <c r="U88">
        <f t="shared" si="7"/>
        <v>8</v>
      </c>
      <c r="W88">
        <v>38</v>
      </c>
      <c r="X88" t="s">
        <v>114</v>
      </c>
    </row>
    <row r="89" spans="2:24" x14ac:dyDescent="0.25">
      <c r="B89">
        <f t="shared" si="4"/>
        <v>83</v>
      </c>
      <c r="C89">
        <v>4</v>
      </c>
      <c r="D89">
        <v>1</v>
      </c>
      <c r="G89" t="s">
        <v>72</v>
      </c>
      <c r="I89" t="s">
        <v>76</v>
      </c>
      <c r="K89">
        <v>2</v>
      </c>
      <c r="U89">
        <f t="shared" si="7"/>
        <v>8</v>
      </c>
      <c r="W89">
        <v>38</v>
      </c>
      <c r="X89" t="s">
        <v>114</v>
      </c>
    </row>
    <row r="90" spans="2:24" x14ac:dyDescent="0.25">
      <c r="B90">
        <f t="shared" si="4"/>
        <v>84</v>
      </c>
      <c r="C90">
        <v>4</v>
      </c>
      <c r="D90">
        <v>1</v>
      </c>
      <c r="G90" t="s">
        <v>72</v>
      </c>
      <c r="I90" t="s">
        <v>135</v>
      </c>
      <c r="K90">
        <v>2</v>
      </c>
      <c r="U90">
        <f t="shared" si="7"/>
        <v>8</v>
      </c>
      <c r="W90">
        <v>38</v>
      </c>
      <c r="X90" t="s">
        <v>114</v>
      </c>
    </row>
    <row r="91" spans="2:24" x14ac:dyDescent="0.25">
      <c r="B91">
        <f t="shared" si="4"/>
        <v>85</v>
      </c>
      <c r="C91">
        <v>4</v>
      </c>
      <c r="D91">
        <v>1</v>
      </c>
      <c r="G91" t="s">
        <v>72</v>
      </c>
      <c r="I91" t="s">
        <v>136</v>
      </c>
      <c r="J91" t="s">
        <v>129</v>
      </c>
      <c r="K91">
        <v>4</v>
      </c>
      <c r="U91">
        <f t="shared" si="7"/>
        <v>16</v>
      </c>
      <c r="W91">
        <v>38</v>
      </c>
      <c r="X91" t="s">
        <v>114</v>
      </c>
    </row>
    <row r="92" spans="2:24" x14ac:dyDescent="0.25">
      <c r="B92">
        <f t="shared" si="4"/>
        <v>86</v>
      </c>
      <c r="C92">
        <v>4</v>
      </c>
      <c r="D92">
        <v>1</v>
      </c>
      <c r="G92" t="s">
        <v>75</v>
      </c>
      <c r="I92" t="s">
        <v>73</v>
      </c>
      <c r="J92" t="s">
        <v>137</v>
      </c>
      <c r="K92">
        <v>1</v>
      </c>
      <c r="U92">
        <f t="shared" si="7"/>
        <v>4</v>
      </c>
      <c r="W92">
        <v>265</v>
      </c>
      <c r="X92" t="s">
        <v>75</v>
      </c>
    </row>
    <row r="93" spans="2:24" x14ac:dyDescent="0.25">
      <c r="B93">
        <f t="shared" si="4"/>
        <v>87</v>
      </c>
      <c r="C93">
        <v>4</v>
      </c>
      <c r="D93">
        <v>1</v>
      </c>
      <c r="G93" t="s">
        <v>75</v>
      </c>
      <c r="I93" t="s">
        <v>138</v>
      </c>
      <c r="J93" t="s">
        <v>139</v>
      </c>
      <c r="K93">
        <v>1.5</v>
      </c>
      <c r="U93">
        <f t="shared" si="7"/>
        <v>6</v>
      </c>
      <c r="W93">
        <v>9</v>
      </c>
      <c r="X93" t="s">
        <v>109</v>
      </c>
    </row>
    <row r="94" spans="2:24" x14ac:dyDescent="0.25">
      <c r="B94">
        <f t="shared" si="4"/>
        <v>88</v>
      </c>
      <c r="C94">
        <v>4</v>
      </c>
      <c r="D94">
        <v>1</v>
      </c>
      <c r="G94" t="s">
        <v>75</v>
      </c>
      <c r="I94" t="s">
        <v>118</v>
      </c>
      <c r="K94">
        <v>1</v>
      </c>
      <c r="U94">
        <f t="shared" si="7"/>
        <v>4</v>
      </c>
      <c r="W94">
        <v>9</v>
      </c>
      <c r="X94" t="s">
        <v>109</v>
      </c>
    </row>
    <row r="95" spans="2:24" x14ac:dyDescent="0.25">
      <c r="B95">
        <f t="shared" si="4"/>
        <v>89</v>
      </c>
      <c r="C95">
        <v>4</v>
      </c>
      <c r="D95">
        <v>1</v>
      </c>
      <c r="G95" t="s">
        <v>75</v>
      </c>
      <c r="I95" t="s">
        <v>140</v>
      </c>
      <c r="J95" t="s">
        <v>141</v>
      </c>
      <c r="K95">
        <v>3</v>
      </c>
      <c r="M95">
        <v>18</v>
      </c>
      <c r="U95">
        <f t="shared" si="7"/>
        <v>13</v>
      </c>
      <c r="W95">
        <v>8</v>
      </c>
      <c r="X95" t="s">
        <v>109</v>
      </c>
    </row>
    <row r="96" spans="2:24" x14ac:dyDescent="0.25">
      <c r="B96">
        <f t="shared" si="4"/>
        <v>90</v>
      </c>
      <c r="C96">
        <v>4</v>
      </c>
      <c r="D96">
        <v>1</v>
      </c>
      <c r="G96" t="s">
        <v>75</v>
      </c>
      <c r="I96" t="s">
        <v>142</v>
      </c>
      <c r="S96" t="s">
        <v>37</v>
      </c>
      <c r="W96">
        <v>8</v>
      </c>
      <c r="X96" t="s">
        <v>109</v>
      </c>
    </row>
    <row r="97" spans="2:24" x14ac:dyDescent="0.25">
      <c r="B97">
        <f t="shared" si="4"/>
        <v>91</v>
      </c>
      <c r="C97">
        <v>4</v>
      </c>
      <c r="D97">
        <v>1</v>
      </c>
      <c r="G97" t="s">
        <v>75</v>
      </c>
      <c r="I97" t="s">
        <v>79</v>
      </c>
      <c r="K97">
        <v>1</v>
      </c>
      <c r="U97">
        <f>(K97*72+L97*24+M97)/18+(N97*72+O97*24+P97)/18/$T$3</f>
        <v>4</v>
      </c>
      <c r="W97">
        <v>8</v>
      </c>
      <c r="X97" t="s">
        <v>109</v>
      </c>
    </row>
    <row r="98" spans="2:24" x14ac:dyDescent="0.25">
      <c r="B98">
        <f t="shared" si="4"/>
        <v>92</v>
      </c>
      <c r="C98">
        <v>4</v>
      </c>
      <c r="D98">
        <v>1</v>
      </c>
      <c r="G98" t="s">
        <v>75</v>
      </c>
      <c r="I98" t="s">
        <v>143</v>
      </c>
      <c r="K98">
        <v>3</v>
      </c>
      <c r="M98">
        <v>18</v>
      </c>
      <c r="U98">
        <f>(K98*72+L98*24+M98)/18+(N98*72+O98*24+P98)/18/$T$3</f>
        <v>13</v>
      </c>
      <c r="W98">
        <v>8</v>
      </c>
      <c r="X98" t="s">
        <v>109</v>
      </c>
    </row>
    <row r="99" spans="2:24" x14ac:dyDescent="0.25">
      <c r="B99">
        <f t="shared" si="4"/>
        <v>93</v>
      </c>
      <c r="C99">
        <v>4</v>
      </c>
      <c r="D99">
        <v>1</v>
      </c>
      <c r="G99" t="s">
        <v>75</v>
      </c>
      <c r="I99" t="s">
        <v>79</v>
      </c>
      <c r="K99">
        <v>1</v>
      </c>
      <c r="U99">
        <f>(K99*72+L99*24+M99)/18+(N99*72+O99*24+P99)/18/$T$3</f>
        <v>4</v>
      </c>
      <c r="W99">
        <v>8</v>
      </c>
      <c r="X99" t="s">
        <v>109</v>
      </c>
    </row>
    <row r="100" spans="2:24" x14ac:dyDescent="0.25">
      <c r="B100">
        <f t="shared" si="4"/>
        <v>94</v>
      </c>
      <c r="C100">
        <v>4</v>
      </c>
      <c r="D100">
        <v>1</v>
      </c>
      <c r="G100" t="s">
        <v>75</v>
      </c>
      <c r="I100" t="s">
        <v>144</v>
      </c>
      <c r="J100" t="s">
        <v>145</v>
      </c>
      <c r="L100">
        <v>4</v>
      </c>
      <c r="U100">
        <f>(K100*72+L100*24+M100)/18+(N100*72+O100*24+P100)/18/$T$3</f>
        <v>5.333333333333333</v>
      </c>
      <c r="W100">
        <v>7</v>
      </c>
      <c r="X100" t="s">
        <v>109</v>
      </c>
    </row>
    <row r="101" spans="2:24" x14ac:dyDescent="0.25">
      <c r="B101">
        <f t="shared" si="4"/>
        <v>95</v>
      </c>
      <c r="C101">
        <v>4</v>
      </c>
      <c r="D101">
        <v>1</v>
      </c>
      <c r="G101" t="s">
        <v>75</v>
      </c>
      <c r="I101" t="s">
        <v>146</v>
      </c>
      <c r="S101" t="s">
        <v>37</v>
      </c>
      <c r="W101">
        <v>7</v>
      </c>
      <c r="X101" t="s">
        <v>109</v>
      </c>
    </row>
    <row r="102" spans="2:24" x14ac:dyDescent="0.25">
      <c r="B102">
        <f t="shared" si="4"/>
        <v>96</v>
      </c>
      <c r="C102">
        <v>4</v>
      </c>
      <c r="D102">
        <v>1</v>
      </c>
      <c r="G102" t="s">
        <v>75</v>
      </c>
      <c r="I102" t="s">
        <v>146</v>
      </c>
      <c r="S102" t="s">
        <v>37</v>
      </c>
      <c r="W102">
        <v>7</v>
      </c>
      <c r="X102" t="s">
        <v>109</v>
      </c>
    </row>
    <row r="103" spans="2:24" x14ac:dyDescent="0.25">
      <c r="B103">
        <f t="shared" si="4"/>
        <v>97</v>
      </c>
      <c r="C103">
        <v>4</v>
      </c>
      <c r="D103">
        <v>1</v>
      </c>
      <c r="G103" t="s">
        <v>75</v>
      </c>
      <c r="I103" t="s">
        <v>147</v>
      </c>
      <c r="J103" t="s">
        <v>148</v>
      </c>
      <c r="L103">
        <v>4</v>
      </c>
      <c r="U103">
        <f>(K103*72+L103*24+M103)/18+(N103*72+O103*24+P103)/18/$T$3</f>
        <v>5.333333333333333</v>
      </c>
      <c r="W103">
        <v>6</v>
      </c>
      <c r="X103" t="s">
        <v>109</v>
      </c>
    </row>
    <row r="104" spans="2:24" x14ac:dyDescent="0.25">
      <c r="B104">
        <f t="shared" si="4"/>
        <v>98</v>
      </c>
      <c r="C104">
        <v>4</v>
      </c>
      <c r="D104">
        <v>1</v>
      </c>
      <c r="G104" t="s">
        <v>75</v>
      </c>
      <c r="I104" t="s">
        <v>91</v>
      </c>
      <c r="J104" t="s">
        <v>149</v>
      </c>
      <c r="K104">
        <v>4</v>
      </c>
      <c r="L104">
        <v>1</v>
      </c>
      <c r="U104">
        <f>(K104*72+L104*24+M104)/18+(N104*72+O104*24+P104)/18/$T$3</f>
        <v>17.333333333333332</v>
      </c>
      <c r="W104">
        <v>4</v>
      </c>
      <c r="X104" t="s">
        <v>109</v>
      </c>
    </row>
    <row r="105" spans="2:24" x14ac:dyDescent="0.25">
      <c r="B105">
        <f t="shared" si="4"/>
        <v>99</v>
      </c>
      <c r="C105">
        <v>4</v>
      </c>
      <c r="D105">
        <v>1</v>
      </c>
      <c r="G105" t="s">
        <v>75</v>
      </c>
      <c r="I105" t="s">
        <v>40</v>
      </c>
      <c r="J105" t="s">
        <v>150</v>
      </c>
      <c r="K105">
        <v>1</v>
      </c>
      <c r="M105">
        <v>20</v>
      </c>
      <c r="U105">
        <f>(K105*72+L105*24+M105)/18+(N105*72+O105*24+P105)/18/$T$3</f>
        <v>5.1111111111111107</v>
      </c>
      <c r="W105">
        <v>269</v>
      </c>
      <c r="X105" t="s">
        <v>75</v>
      </c>
    </row>
    <row r="106" spans="2:24" x14ac:dyDescent="0.25">
      <c r="B106">
        <f t="shared" si="4"/>
        <v>100</v>
      </c>
      <c r="C106">
        <v>4</v>
      </c>
      <c r="D106">
        <v>1</v>
      </c>
      <c r="G106" t="s">
        <v>75</v>
      </c>
      <c r="I106" t="s">
        <v>151</v>
      </c>
      <c r="S106" t="s">
        <v>37</v>
      </c>
      <c r="W106">
        <v>269</v>
      </c>
      <c r="X106" t="s">
        <v>75</v>
      </c>
    </row>
    <row r="107" spans="2:24" x14ac:dyDescent="0.25">
      <c r="B107">
        <f t="shared" si="4"/>
        <v>101</v>
      </c>
      <c r="C107">
        <v>4</v>
      </c>
      <c r="D107">
        <v>1</v>
      </c>
      <c r="G107" t="s">
        <v>75</v>
      </c>
      <c r="I107" t="s">
        <v>118</v>
      </c>
      <c r="K107">
        <v>1</v>
      </c>
      <c r="M107">
        <v>20</v>
      </c>
      <c r="U107">
        <f>(K107*72+L107*24+M107)/18+(N107*72+O107*24+P107)/18/$T$3</f>
        <v>5.1111111111111107</v>
      </c>
      <c r="W107">
        <v>269</v>
      </c>
      <c r="X107" t="s">
        <v>75</v>
      </c>
    </row>
    <row r="108" spans="2:24" x14ac:dyDescent="0.25">
      <c r="B108">
        <f t="shared" si="4"/>
        <v>102</v>
      </c>
      <c r="C108">
        <v>4</v>
      </c>
      <c r="D108">
        <v>1</v>
      </c>
      <c r="G108" t="s">
        <v>75</v>
      </c>
      <c r="I108" t="s">
        <v>152</v>
      </c>
      <c r="S108" t="s">
        <v>37</v>
      </c>
      <c r="W108">
        <v>269</v>
      </c>
      <c r="X108" t="s">
        <v>75</v>
      </c>
    </row>
    <row r="109" spans="2:24" x14ac:dyDescent="0.25">
      <c r="B109">
        <f t="shared" si="4"/>
        <v>103</v>
      </c>
      <c r="C109">
        <v>4</v>
      </c>
      <c r="D109">
        <v>1</v>
      </c>
      <c r="G109" t="s">
        <v>75</v>
      </c>
      <c r="I109" t="s">
        <v>80</v>
      </c>
      <c r="J109" t="s">
        <v>153</v>
      </c>
      <c r="K109">
        <v>1</v>
      </c>
      <c r="M109">
        <v>20</v>
      </c>
      <c r="U109">
        <f>(K109*72+L109*24+M109)/18+(N109*72+O109*24+P109)/18/$T$3</f>
        <v>5.1111111111111107</v>
      </c>
      <c r="W109">
        <v>30</v>
      </c>
      <c r="X109" t="s">
        <v>109</v>
      </c>
    </row>
    <row r="110" spans="2:24" x14ac:dyDescent="0.25">
      <c r="C110" s="2">
        <v>4</v>
      </c>
      <c r="D110" s="2">
        <v>1</v>
      </c>
      <c r="E110" s="2"/>
      <c r="F110" s="2"/>
      <c r="G110" s="2"/>
      <c r="H110" s="2"/>
      <c r="I110" s="2" t="s">
        <v>154</v>
      </c>
      <c r="J110" s="2"/>
      <c r="K110" s="2">
        <f>SUM(K84:K109)</f>
        <v>38.5</v>
      </c>
      <c r="L110" s="2">
        <f t="shared" ref="L110:M110" si="8">SUM(L84:L109)</f>
        <v>9</v>
      </c>
      <c r="M110" s="2">
        <f t="shared" si="8"/>
        <v>96</v>
      </c>
      <c r="N110" s="2"/>
      <c r="O110" s="2"/>
      <c r="P110" s="2"/>
      <c r="Q110" s="2"/>
      <c r="R110" s="2"/>
      <c r="S110" s="2" t="s">
        <v>58</v>
      </c>
      <c r="T110" s="2"/>
      <c r="U110" s="2"/>
      <c r="V110" s="2"/>
      <c r="W110" s="2"/>
      <c r="X110" s="2"/>
    </row>
    <row r="111" spans="2:24" x14ac:dyDescent="0.25">
      <c r="B111">
        <f>B109+1</f>
        <v>104</v>
      </c>
      <c r="C111">
        <v>4</v>
      </c>
      <c r="D111">
        <v>2</v>
      </c>
      <c r="G111" t="s">
        <v>75</v>
      </c>
      <c r="I111" t="s">
        <v>118</v>
      </c>
      <c r="K111">
        <v>1</v>
      </c>
      <c r="M111">
        <v>20</v>
      </c>
      <c r="U111">
        <f t="shared" ref="U111:U117" si="9">(K111*72+L111*24+M111)/18+(N111*72+O111*24+P111)/18/$T$3</f>
        <v>5.1111111111111107</v>
      </c>
      <c r="W111">
        <v>30</v>
      </c>
      <c r="X111" t="s">
        <v>109</v>
      </c>
    </row>
    <row r="112" spans="2:24" x14ac:dyDescent="0.25">
      <c r="B112">
        <f t="shared" si="4"/>
        <v>105</v>
      </c>
      <c r="C112">
        <v>4</v>
      </c>
      <c r="D112">
        <v>2</v>
      </c>
      <c r="G112" t="s">
        <v>75</v>
      </c>
      <c r="I112" t="s">
        <v>155</v>
      </c>
      <c r="L112">
        <v>1</v>
      </c>
      <c r="U112">
        <f t="shared" si="9"/>
        <v>1.3333333333333333</v>
      </c>
      <c r="W112">
        <v>30</v>
      </c>
      <c r="X112" t="s">
        <v>109</v>
      </c>
    </row>
    <row r="113" spans="2:25" x14ac:dyDescent="0.25">
      <c r="B113">
        <f t="shared" si="4"/>
        <v>106</v>
      </c>
      <c r="C113">
        <v>4</v>
      </c>
      <c r="D113">
        <v>2</v>
      </c>
      <c r="G113" t="s">
        <v>75</v>
      </c>
      <c r="I113" t="s">
        <v>156</v>
      </c>
      <c r="J113" t="s">
        <v>157</v>
      </c>
      <c r="L113">
        <v>1</v>
      </c>
      <c r="U113">
        <f t="shared" si="9"/>
        <v>1.3333333333333333</v>
      </c>
      <c r="W113">
        <v>31</v>
      </c>
      <c r="X113" t="s">
        <v>109</v>
      </c>
      <c r="Y113" t="s">
        <v>107</v>
      </c>
    </row>
    <row r="114" spans="2:25" x14ac:dyDescent="0.25">
      <c r="B114">
        <f t="shared" si="4"/>
        <v>107</v>
      </c>
      <c r="C114">
        <v>4</v>
      </c>
      <c r="D114">
        <v>2</v>
      </c>
      <c r="G114" t="s">
        <v>75</v>
      </c>
      <c r="I114" t="s">
        <v>52</v>
      </c>
      <c r="J114" t="s">
        <v>158</v>
      </c>
      <c r="L114">
        <v>1</v>
      </c>
      <c r="U114">
        <f t="shared" si="9"/>
        <v>1.3333333333333333</v>
      </c>
      <c r="V114" t="s">
        <v>159</v>
      </c>
    </row>
    <row r="115" spans="2:25" x14ac:dyDescent="0.25">
      <c r="B115">
        <f t="shared" si="4"/>
        <v>108</v>
      </c>
      <c r="C115">
        <v>4</v>
      </c>
      <c r="D115">
        <v>2</v>
      </c>
      <c r="G115" t="s">
        <v>75</v>
      </c>
      <c r="I115" t="s">
        <v>43</v>
      </c>
      <c r="L115">
        <v>1</v>
      </c>
      <c r="U115">
        <f t="shared" si="9"/>
        <v>1.3333333333333333</v>
      </c>
      <c r="V115" t="s">
        <v>159</v>
      </c>
    </row>
    <row r="116" spans="2:25" x14ac:dyDescent="0.25">
      <c r="B116">
        <f t="shared" si="4"/>
        <v>109</v>
      </c>
      <c r="C116">
        <v>4</v>
      </c>
      <c r="D116">
        <v>2</v>
      </c>
      <c r="G116" t="s">
        <v>160</v>
      </c>
      <c r="I116" t="s">
        <v>161</v>
      </c>
      <c r="J116" t="s">
        <v>162</v>
      </c>
      <c r="K116">
        <v>1</v>
      </c>
      <c r="U116">
        <f t="shared" si="9"/>
        <v>4</v>
      </c>
      <c r="W116">
        <v>103</v>
      </c>
      <c r="X116" t="s">
        <v>163</v>
      </c>
    </row>
    <row r="117" spans="2:25" x14ac:dyDescent="0.25">
      <c r="B117">
        <f t="shared" si="4"/>
        <v>110</v>
      </c>
      <c r="C117">
        <v>4</v>
      </c>
      <c r="D117">
        <v>2</v>
      </c>
      <c r="G117" t="s">
        <v>160</v>
      </c>
      <c r="I117" t="s">
        <v>164</v>
      </c>
      <c r="J117" t="s">
        <v>165</v>
      </c>
      <c r="K117">
        <v>2</v>
      </c>
      <c r="U117">
        <f t="shared" si="9"/>
        <v>8</v>
      </c>
      <c r="W117">
        <v>102</v>
      </c>
      <c r="X117" t="s">
        <v>163</v>
      </c>
    </row>
    <row r="118" spans="2:25" x14ac:dyDescent="0.25">
      <c r="B118">
        <f t="shared" si="4"/>
        <v>111</v>
      </c>
      <c r="C118">
        <v>4</v>
      </c>
      <c r="D118">
        <v>2</v>
      </c>
      <c r="G118" t="s">
        <v>160</v>
      </c>
      <c r="I118" t="s">
        <v>166</v>
      </c>
      <c r="S118" t="s">
        <v>37</v>
      </c>
      <c r="W118">
        <v>102</v>
      </c>
      <c r="X118" t="s">
        <v>163</v>
      </c>
    </row>
    <row r="119" spans="2:25" x14ac:dyDescent="0.25">
      <c r="B119">
        <f t="shared" si="4"/>
        <v>112</v>
      </c>
      <c r="C119">
        <v>4</v>
      </c>
      <c r="D119">
        <v>2</v>
      </c>
      <c r="G119" t="s">
        <v>160</v>
      </c>
      <c r="I119" t="s">
        <v>54</v>
      </c>
      <c r="J119" t="s">
        <v>167</v>
      </c>
      <c r="K119">
        <v>1.5</v>
      </c>
      <c r="U119">
        <f>(K119*72+L119*24+M119)/18+(N119*72+O119*24+P119)/18/$T$3</f>
        <v>6</v>
      </c>
      <c r="W119">
        <v>100</v>
      </c>
      <c r="X119" t="s">
        <v>163</v>
      </c>
    </row>
    <row r="120" spans="2:25" x14ac:dyDescent="0.25">
      <c r="B120">
        <f t="shared" si="4"/>
        <v>113</v>
      </c>
      <c r="C120">
        <v>4</v>
      </c>
      <c r="D120">
        <v>2</v>
      </c>
      <c r="G120" t="s">
        <v>160</v>
      </c>
      <c r="I120" t="s">
        <v>168</v>
      </c>
      <c r="K120">
        <v>1.5</v>
      </c>
      <c r="U120">
        <f>(K120*72+L120*24+M120)/18+(N120*72+O120*24+P120)/18/$T$3</f>
        <v>6</v>
      </c>
      <c r="W120">
        <v>100</v>
      </c>
      <c r="X120" t="s">
        <v>163</v>
      </c>
    </row>
    <row r="121" spans="2:25" x14ac:dyDescent="0.25">
      <c r="B121">
        <f t="shared" si="4"/>
        <v>114</v>
      </c>
      <c r="C121">
        <v>4</v>
      </c>
      <c r="D121">
        <v>2</v>
      </c>
      <c r="G121" t="s">
        <v>160</v>
      </c>
      <c r="I121" t="s">
        <v>169</v>
      </c>
      <c r="J121" t="s">
        <v>170</v>
      </c>
      <c r="K121">
        <v>2.5</v>
      </c>
      <c r="L121">
        <v>0.5</v>
      </c>
      <c r="U121">
        <f>(K121*72+L121*24+M121)/18+(N121*72+O121*24+P121)/18/$T$3</f>
        <v>10.666666666666666</v>
      </c>
      <c r="W121">
        <v>93</v>
      </c>
      <c r="X121" t="s">
        <v>163</v>
      </c>
    </row>
    <row r="122" spans="2:25" x14ac:dyDescent="0.25">
      <c r="B122">
        <f t="shared" si="4"/>
        <v>115</v>
      </c>
      <c r="C122">
        <v>4</v>
      </c>
      <c r="D122">
        <v>2</v>
      </c>
      <c r="G122" t="s">
        <v>160</v>
      </c>
      <c r="I122" t="s">
        <v>40</v>
      </c>
      <c r="S122" t="s">
        <v>37</v>
      </c>
      <c r="W122">
        <v>93</v>
      </c>
      <c r="X122" t="s">
        <v>163</v>
      </c>
    </row>
    <row r="123" spans="2:25" x14ac:dyDescent="0.25">
      <c r="B123">
        <f t="shared" si="4"/>
        <v>116</v>
      </c>
      <c r="C123">
        <v>4</v>
      </c>
      <c r="D123">
        <v>2</v>
      </c>
      <c r="G123" t="s">
        <v>160</v>
      </c>
      <c r="I123" t="s">
        <v>171</v>
      </c>
      <c r="S123" t="s">
        <v>37</v>
      </c>
      <c r="W123">
        <v>93</v>
      </c>
      <c r="X123" t="s">
        <v>163</v>
      </c>
    </row>
    <row r="124" spans="2:25" x14ac:dyDescent="0.25">
      <c r="B124">
        <f t="shared" si="4"/>
        <v>117</v>
      </c>
      <c r="C124">
        <v>4</v>
      </c>
      <c r="D124">
        <v>2</v>
      </c>
      <c r="G124" t="s">
        <v>160</v>
      </c>
      <c r="I124" t="s">
        <v>172</v>
      </c>
      <c r="S124" t="s">
        <v>37</v>
      </c>
      <c r="W124">
        <v>93</v>
      </c>
      <c r="X124" t="s">
        <v>163</v>
      </c>
    </row>
    <row r="125" spans="2:25" x14ac:dyDescent="0.25">
      <c r="B125">
        <f t="shared" si="4"/>
        <v>118</v>
      </c>
      <c r="C125">
        <v>4</v>
      </c>
      <c r="D125">
        <v>2</v>
      </c>
      <c r="G125" t="s">
        <v>160</v>
      </c>
      <c r="I125" t="s">
        <v>173</v>
      </c>
      <c r="S125" t="s">
        <v>37</v>
      </c>
      <c r="W125">
        <v>93</v>
      </c>
      <c r="X125" t="s">
        <v>163</v>
      </c>
    </row>
    <row r="126" spans="2:25" x14ac:dyDescent="0.25">
      <c r="B126">
        <f t="shared" si="4"/>
        <v>119</v>
      </c>
      <c r="C126">
        <v>4</v>
      </c>
      <c r="D126">
        <v>2</v>
      </c>
      <c r="G126" t="s">
        <v>160</v>
      </c>
      <c r="I126" t="s">
        <v>174</v>
      </c>
      <c r="S126" t="s">
        <v>37</v>
      </c>
      <c r="W126">
        <v>93</v>
      </c>
      <c r="X126" t="s">
        <v>163</v>
      </c>
    </row>
    <row r="127" spans="2:25" x14ac:dyDescent="0.25">
      <c r="B127">
        <f t="shared" si="4"/>
        <v>120</v>
      </c>
      <c r="C127">
        <v>4</v>
      </c>
      <c r="D127">
        <v>2</v>
      </c>
      <c r="G127" t="s">
        <v>160</v>
      </c>
      <c r="I127" t="s">
        <v>175</v>
      </c>
      <c r="J127" t="s">
        <v>176</v>
      </c>
      <c r="K127">
        <v>5</v>
      </c>
      <c r="U127">
        <f>(K127*72+L127*24+M127)/18+(N127*72+O127*24+P127)/18/$T$3</f>
        <v>20</v>
      </c>
      <c r="W127">
        <v>78</v>
      </c>
      <c r="X127" t="s">
        <v>163</v>
      </c>
    </row>
    <row r="128" spans="2:25" x14ac:dyDescent="0.25">
      <c r="B128">
        <f t="shared" si="4"/>
        <v>121</v>
      </c>
      <c r="C128">
        <v>4</v>
      </c>
      <c r="D128">
        <v>2</v>
      </c>
      <c r="G128" t="s">
        <v>160</v>
      </c>
      <c r="I128" t="s">
        <v>177</v>
      </c>
      <c r="S128" t="s">
        <v>37</v>
      </c>
      <c r="W128">
        <v>78</v>
      </c>
      <c r="X128" t="s">
        <v>163</v>
      </c>
    </row>
    <row r="129" spans="2:24" x14ac:dyDescent="0.25">
      <c r="B129">
        <f t="shared" si="4"/>
        <v>122</v>
      </c>
      <c r="C129">
        <v>4</v>
      </c>
      <c r="D129">
        <v>2</v>
      </c>
      <c r="G129" t="s">
        <v>160</v>
      </c>
      <c r="I129" t="s">
        <v>178</v>
      </c>
      <c r="S129" t="s">
        <v>37</v>
      </c>
      <c r="W129">
        <v>78</v>
      </c>
      <c r="X129" t="s">
        <v>163</v>
      </c>
    </row>
    <row r="130" spans="2:24" x14ac:dyDescent="0.25">
      <c r="B130">
        <f t="shared" si="4"/>
        <v>123</v>
      </c>
      <c r="C130">
        <v>4</v>
      </c>
      <c r="D130">
        <v>2</v>
      </c>
      <c r="G130" t="s">
        <v>160</v>
      </c>
      <c r="I130" t="s">
        <v>179</v>
      </c>
      <c r="J130" t="s">
        <v>176</v>
      </c>
      <c r="K130">
        <v>1</v>
      </c>
      <c r="U130">
        <f>(K130*72+L130*24+M130)/18+(N130*72+O130*24+P130)/18/$T$3</f>
        <v>4</v>
      </c>
      <c r="W130">
        <v>78</v>
      </c>
      <c r="X130" t="s">
        <v>163</v>
      </c>
    </row>
    <row r="131" spans="2:24" x14ac:dyDescent="0.25">
      <c r="B131">
        <f t="shared" si="4"/>
        <v>124</v>
      </c>
      <c r="C131">
        <v>4</v>
      </c>
      <c r="D131">
        <v>2</v>
      </c>
      <c r="G131" t="s">
        <v>160</v>
      </c>
      <c r="I131" t="s">
        <v>50</v>
      </c>
      <c r="J131" t="s">
        <v>180</v>
      </c>
      <c r="L131">
        <v>2</v>
      </c>
      <c r="U131">
        <f>(K131*72+L131*24+M131)/18+(N131*72+O131*24+P131)/18/$T$3</f>
        <v>2.6666666666666665</v>
      </c>
      <c r="W131">
        <v>76</v>
      </c>
      <c r="X131" t="s">
        <v>163</v>
      </c>
    </row>
    <row r="132" spans="2:24" x14ac:dyDescent="0.25">
      <c r="B132">
        <f t="shared" si="4"/>
        <v>125</v>
      </c>
      <c r="C132">
        <v>4</v>
      </c>
      <c r="D132">
        <v>2</v>
      </c>
      <c r="G132" t="s">
        <v>160</v>
      </c>
      <c r="I132" t="s">
        <v>181</v>
      </c>
      <c r="L132">
        <v>2</v>
      </c>
      <c r="U132">
        <f>(K132*72+L132*24+M132)/18+(N132*72+O132*24+P132)/18/$T$3</f>
        <v>2.6666666666666665</v>
      </c>
      <c r="W132">
        <v>76</v>
      </c>
      <c r="X132" t="s">
        <v>163</v>
      </c>
    </row>
    <row r="133" spans="2:24" x14ac:dyDescent="0.25">
      <c r="B133">
        <f t="shared" si="4"/>
        <v>126</v>
      </c>
      <c r="C133">
        <v>4</v>
      </c>
      <c r="D133">
        <v>2</v>
      </c>
      <c r="G133" t="s">
        <v>160</v>
      </c>
      <c r="I133" t="s">
        <v>182</v>
      </c>
      <c r="J133" t="s">
        <v>183</v>
      </c>
      <c r="K133">
        <v>2</v>
      </c>
      <c r="L133">
        <v>2</v>
      </c>
      <c r="U133">
        <f t="shared" ref="U133:U194" si="10">(K133*72+L133*24+M133)/18+(N133*72+O133*24+P133)/18/$T$3</f>
        <v>10.666666666666666</v>
      </c>
      <c r="W133">
        <v>72</v>
      </c>
      <c r="X133" t="s">
        <v>163</v>
      </c>
    </row>
    <row r="134" spans="2:24" x14ac:dyDescent="0.25">
      <c r="B134">
        <f t="shared" ref="B134:B197" si="11">B133+1</f>
        <v>127</v>
      </c>
      <c r="C134">
        <v>4</v>
      </c>
      <c r="D134">
        <v>2</v>
      </c>
      <c r="G134" t="s">
        <v>160</v>
      </c>
      <c r="I134" t="s">
        <v>36</v>
      </c>
      <c r="K134">
        <v>1</v>
      </c>
      <c r="U134">
        <f t="shared" si="10"/>
        <v>4</v>
      </c>
      <c r="W134">
        <v>72</v>
      </c>
      <c r="X134" t="s">
        <v>163</v>
      </c>
    </row>
    <row r="135" spans="2:24" x14ac:dyDescent="0.25">
      <c r="B135">
        <f t="shared" si="11"/>
        <v>128</v>
      </c>
      <c r="C135">
        <v>4</v>
      </c>
      <c r="D135">
        <v>2</v>
      </c>
      <c r="G135" t="s">
        <v>160</v>
      </c>
      <c r="I135" t="s">
        <v>184</v>
      </c>
      <c r="J135" t="s">
        <v>185</v>
      </c>
      <c r="L135">
        <v>1</v>
      </c>
      <c r="U135">
        <f t="shared" si="10"/>
        <v>1.3333333333333333</v>
      </c>
      <c r="W135">
        <v>68</v>
      </c>
      <c r="X135" t="s">
        <v>163</v>
      </c>
    </row>
    <row r="136" spans="2:24" x14ac:dyDescent="0.25">
      <c r="B136">
        <f t="shared" si="11"/>
        <v>129</v>
      </c>
      <c r="C136">
        <v>4</v>
      </c>
      <c r="D136">
        <v>2</v>
      </c>
      <c r="G136" t="s">
        <v>160</v>
      </c>
      <c r="I136" t="s">
        <v>186</v>
      </c>
      <c r="J136" t="s">
        <v>187</v>
      </c>
      <c r="K136">
        <v>0.5</v>
      </c>
      <c r="U136">
        <f t="shared" si="10"/>
        <v>2</v>
      </c>
      <c r="W136">
        <v>69</v>
      </c>
      <c r="X136" t="s">
        <v>163</v>
      </c>
    </row>
    <row r="137" spans="2:24" x14ac:dyDescent="0.25">
      <c r="B137">
        <f t="shared" si="11"/>
        <v>130</v>
      </c>
      <c r="C137">
        <v>4</v>
      </c>
      <c r="D137">
        <v>2</v>
      </c>
      <c r="G137" t="s">
        <v>160</v>
      </c>
      <c r="I137" t="s">
        <v>188</v>
      </c>
      <c r="J137" t="s">
        <v>189</v>
      </c>
      <c r="K137">
        <v>2.5</v>
      </c>
      <c r="U137">
        <f t="shared" si="10"/>
        <v>10</v>
      </c>
      <c r="W137">
        <v>11</v>
      </c>
      <c r="X137" t="s">
        <v>190</v>
      </c>
    </row>
    <row r="138" spans="2:24" x14ac:dyDescent="0.25">
      <c r="B138">
        <f t="shared" si="11"/>
        <v>131</v>
      </c>
      <c r="C138">
        <v>4</v>
      </c>
      <c r="D138">
        <v>2</v>
      </c>
      <c r="G138" t="s">
        <v>160</v>
      </c>
      <c r="I138" t="s">
        <v>191</v>
      </c>
      <c r="S138" t="s">
        <v>37</v>
      </c>
      <c r="W138">
        <v>11</v>
      </c>
      <c r="X138" t="s">
        <v>190</v>
      </c>
    </row>
    <row r="139" spans="2:24" x14ac:dyDescent="0.25">
      <c r="C139" s="2">
        <v>4</v>
      </c>
      <c r="D139" s="2">
        <v>2</v>
      </c>
      <c r="E139" s="2"/>
      <c r="F139" s="2"/>
      <c r="G139" s="2"/>
      <c r="H139" s="2"/>
      <c r="I139" s="2" t="s">
        <v>192</v>
      </c>
      <c r="J139" s="2"/>
      <c r="K139" s="2">
        <f>SUM(K111:K138)</f>
        <v>21.5</v>
      </c>
      <c r="L139" s="2">
        <f t="shared" ref="L139:M139" si="12">SUM(L111:L138)</f>
        <v>11.5</v>
      </c>
      <c r="M139" s="2">
        <f t="shared" si="12"/>
        <v>20</v>
      </c>
      <c r="N139" s="2"/>
      <c r="O139" s="2"/>
      <c r="P139" s="2"/>
      <c r="Q139" s="2"/>
      <c r="R139" s="2"/>
      <c r="S139" s="2" t="s">
        <v>58</v>
      </c>
      <c r="T139" s="2"/>
      <c r="U139" s="2"/>
      <c r="V139" s="2"/>
      <c r="W139" s="2"/>
      <c r="X139" s="2"/>
    </row>
    <row r="140" spans="2:24" x14ac:dyDescent="0.25">
      <c r="B140">
        <f>B138+1</f>
        <v>132</v>
      </c>
      <c r="C140">
        <v>5</v>
      </c>
      <c r="D140">
        <v>1</v>
      </c>
      <c r="G140" t="s">
        <v>160</v>
      </c>
      <c r="I140" t="s">
        <v>193</v>
      </c>
      <c r="L140">
        <v>4</v>
      </c>
      <c r="U140">
        <f t="shared" si="10"/>
        <v>5.333333333333333</v>
      </c>
      <c r="W140">
        <v>11</v>
      </c>
      <c r="X140" t="s">
        <v>190</v>
      </c>
    </row>
    <row r="141" spans="2:24" x14ac:dyDescent="0.25">
      <c r="B141">
        <f t="shared" si="11"/>
        <v>133</v>
      </c>
      <c r="C141">
        <v>5</v>
      </c>
      <c r="D141">
        <v>1</v>
      </c>
      <c r="G141" t="s">
        <v>160</v>
      </c>
      <c r="I141" t="s">
        <v>194</v>
      </c>
      <c r="K141">
        <v>0.5</v>
      </c>
      <c r="U141">
        <f t="shared" si="10"/>
        <v>2</v>
      </c>
      <c r="W141">
        <v>11</v>
      </c>
      <c r="X141" t="s">
        <v>190</v>
      </c>
    </row>
    <row r="142" spans="2:24" x14ac:dyDescent="0.25">
      <c r="B142">
        <f t="shared" si="11"/>
        <v>134</v>
      </c>
      <c r="C142">
        <v>5</v>
      </c>
      <c r="D142">
        <v>1</v>
      </c>
      <c r="G142" t="s">
        <v>160</v>
      </c>
      <c r="I142" t="s">
        <v>195</v>
      </c>
      <c r="J142" t="s">
        <v>189</v>
      </c>
      <c r="L142">
        <v>2</v>
      </c>
      <c r="U142">
        <f t="shared" si="10"/>
        <v>2.6666666666666665</v>
      </c>
      <c r="W142">
        <v>11</v>
      </c>
      <c r="X142" t="s">
        <v>190</v>
      </c>
    </row>
    <row r="143" spans="2:24" x14ac:dyDescent="0.25">
      <c r="B143">
        <f t="shared" si="11"/>
        <v>135</v>
      </c>
      <c r="C143">
        <v>5</v>
      </c>
      <c r="D143">
        <v>1</v>
      </c>
      <c r="G143" t="s">
        <v>160</v>
      </c>
      <c r="I143" t="s">
        <v>110</v>
      </c>
      <c r="J143" t="s">
        <v>196</v>
      </c>
      <c r="K143">
        <v>2</v>
      </c>
      <c r="U143">
        <f t="shared" si="10"/>
        <v>8</v>
      </c>
      <c r="W143">
        <v>13</v>
      </c>
      <c r="X143" t="s">
        <v>190</v>
      </c>
    </row>
    <row r="144" spans="2:24" x14ac:dyDescent="0.25">
      <c r="B144">
        <f t="shared" si="11"/>
        <v>136</v>
      </c>
      <c r="C144">
        <v>5</v>
      </c>
      <c r="D144">
        <v>1</v>
      </c>
      <c r="G144" t="s">
        <v>160</v>
      </c>
      <c r="I144" t="s">
        <v>40</v>
      </c>
      <c r="J144" t="s">
        <v>197</v>
      </c>
      <c r="M144">
        <v>18</v>
      </c>
      <c r="U144">
        <f t="shared" si="10"/>
        <v>1</v>
      </c>
      <c r="W144">
        <v>36</v>
      </c>
      <c r="X144" t="s">
        <v>190</v>
      </c>
    </row>
    <row r="145" spans="2:25" x14ac:dyDescent="0.25">
      <c r="B145">
        <f t="shared" si="11"/>
        <v>137</v>
      </c>
      <c r="C145">
        <v>5</v>
      </c>
      <c r="D145">
        <v>1</v>
      </c>
      <c r="G145" t="s">
        <v>160</v>
      </c>
      <c r="I145" t="s">
        <v>138</v>
      </c>
      <c r="J145" t="s">
        <v>198</v>
      </c>
      <c r="K145">
        <v>1.5</v>
      </c>
      <c r="U145">
        <f t="shared" si="10"/>
        <v>6</v>
      </c>
      <c r="W145">
        <v>233</v>
      </c>
      <c r="X145" t="s">
        <v>199</v>
      </c>
    </row>
    <row r="146" spans="2:25" x14ac:dyDescent="0.25">
      <c r="B146">
        <f t="shared" si="11"/>
        <v>138</v>
      </c>
      <c r="C146">
        <v>5</v>
      </c>
      <c r="D146">
        <v>1</v>
      </c>
      <c r="G146" t="s">
        <v>160</v>
      </c>
      <c r="I146" t="s">
        <v>200</v>
      </c>
      <c r="L146">
        <v>2.5</v>
      </c>
      <c r="U146">
        <f t="shared" si="10"/>
        <v>3.3333333333333335</v>
      </c>
      <c r="W146">
        <v>233</v>
      </c>
      <c r="X146" t="s">
        <v>199</v>
      </c>
    </row>
    <row r="147" spans="2:25" x14ac:dyDescent="0.25">
      <c r="B147">
        <f t="shared" si="11"/>
        <v>139</v>
      </c>
      <c r="C147">
        <v>5</v>
      </c>
      <c r="D147">
        <v>1</v>
      </c>
      <c r="G147" t="s">
        <v>160</v>
      </c>
      <c r="I147" t="s">
        <v>201</v>
      </c>
      <c r="J147" t="s">
        <v>202</v>
      </c>
      <c r="L147">
        <v>4.5</v>
      </c>
      <c r="U147">
        <f t="shared" si="10"/>
        <v>6</v>
      </c>
      <c r="W147">
        <v>255</v>
      </c>
      <c r="X147" t="s">
        <v>75</v>
      </c>
      <c r="Y147" t="s">
        <v>203</v>
      </c>
    </row>
    <row r="148" spans="2:25" x14ac:dyDescent="0.25">
      <c r="B148">
        <f t="shared" si="11"/>
        <v>140</v>
      </c>
      <c r="C148">
        <v>5</v>
      </c>
      <c r="D148">
        <v>1</v>
      </c>
      <c r="G148" t="s">
        <v>160</v>
      </c>
      <c r="I148" t="s">
        <v>204</v>
      </c>
      <c r="S148" t="s">
        <v>37</v>
      </c>
      <c r="W148">
        <v>255</v>
      </c>
      <c r="X148" t="s">
        <v>75</v>
      </c>
    </row>
    <row r="149" spans="2:25" x14ac:dyDescent="0.25">
      <c r="B149">
        <f t="shared" si="11"/>
        <v>141</v>
      </c>
      <c r="C149">
        <v>5</v>
      </c>
      <c r="D149">
        <v>1</v>
      </c>
      <c r="G149" t="s">
        <v>160</v>
      </c>
      <c r="I149" t="s">
        <v>40</v>
      </c>
      <c r="J149" t="s">
        <v>205</v>
      </c>
      <c r="K149">
        <v>2</v>
      </c>
      <c r="U149">
        <f t="shared" si="10"/>
        <v>8</v>
      </c>
      <c r="W149">
        <v>241</v>
      </c>
      <c r="X149" t="s">
        <v>199</v>
      </c>
    </row>
    <row r="150" spans="2:25" x14ac:dyDescent="0.25">
      <c r="B150">
        <f t="shared" si="11"/>
        <v>142</v>
      </c>
      <c r="C150">
        <v>5</v>
      </c>
      <c r="D150">
        <v>1</v>
      </c>
      <c r="G150" t="s">
        <v>160</v>
      </c>
      <c r="I150" t="s">
        <v>206</v>
      </c>
      <c r="J150" t="s">
        <v>207</v>
      </c>
      <c r="L150">
        <v>2.5</v>
      </c>
      <c r="U150">
        <f t="shared" si="10"/>
        <v>3.3333333333333335</v>
      </c>
      <c r="W150">
        <v>208</v>
      </c>
      <c r="X150" t="s">
        <v>199</v>
      </c>
    </row>
    <row r="151" spans="2:25" x14ac:dyDescent="0.25">
      <c r="B151">
        <f t="shared" si="11"/>
        <v>143</v>
      </c>
      <c r="C151">
        <v>5</v>
      </c>
      <c r="D151">
        <v>1</v>
      </c>
      <c r="G151" t="s">
        <v>160</v>
      </c>
      <c r="I151" t="s">
        <v>208</v>
      </c>
      <c r="L151">
        <v>2.5</v>
      </c>
      <c r="U151">
        <f t="shared" si="10"/>
        <v>3.3333333333333335</v>
      </c>
      <c r="W151">
        <v>208</v>
      </c>
      <c r="X151" t="s">
        <v>199</v>
      </c>
    </row>
    <row r="152" spans="2:25" x14ac:dyDescent="0.25">
      <c r="B152">
        <f t="shared" si="11"/>
        <v>144</v>
      </c>
      <c r="C152">
        <v>5</v>
      </c>
      <c r="D152">
        <v>1</v>
      </c>
      <c r="G152" t="s">
        <v>160</v>
      </c>
      <c r="I152" t="s">
        <v>209</v>
      </c>
      <c r="J152" t="s">
        <v>210</v>
      </c>
      <c r="K152">
        <v>0.5</v>
      </c>
      <c r="U152">
        <f t="shared" si="10"/>
        <v>2</v>
      </c>
      <c r="V152" t="s">
        <v>159</v>
      </c>
      <c r="Y152" s="4" t="s">
        <v>211</v>
      </c>
    </row>
    <row r="153" spans="2:25" x14ac:dyDescent="0.25">
      <c r="B153">
        <f t="shared" si="11"/>
        <v>145</v>
      </c>
      <c r="C153">
        <v>5</v>
      </c>
      <c r="D153">
        <v>1</v>
      </c>
      <c r="G153" t="s">
        <v>160</v>
      </c>
      <c r="I153" t="s">
        <v>54</v>
      </c>
      <c r="J153" t="s">
        <v>212</v>
      </c>
      <c r="L153">
        <v>4</v>
      </c>
      <c r="U153">
        <f t="shared" si="10"/>
        <v>5.333333333333333</v>
      </c>
      <c r="W153">
        <v>239</v>
      </c>
      <c r="X153" t="s">
        <v>199</v>
      </c>
    </row>
    <row r="154" spans="2:25" x14ac:dyDescent="0.25">
      <c r="B154">
        <f t="shared" si="11"/>
        <v>146</v>
      </c>
      <c r="C154">
        <v>5</v>
      </c>
      <c r="D154">
        <v>1</v>
      </c>
      <c r="G154" t="s">
        <v>160</v>
      </c>
      <c r="I154" t="s">
        <v>213</v>
      </c>
      <c r="J154" t="s">
        <v>214</v>
      </c>
      <c r="L154">
        <v>2</v>
      </c>
      <c r="M154">
        <v>6</v>
      </c>
      <c r="U154">
        <f t="shared" si="10"/>
        <v>3</v>
      </c>
      <c r="W154">
        <v>254</v>
      </c>
      <c r="X154" t="s">
        <v>199</v>
      </c>
    </row>
    <row r="155" spans="2:25" x14ac:dyDescent="0.25">
      <c r="B155">
        <f t="shared" si="11"/>
        <v>147</v>
      </c>
      <c r="C155">
        <v>5</v>
      </c>
      <c r="D155">
        <v>1</v>
      </c>
      <c r="G155" t="s">
        <v>160</v>
      </c>
      <c r="I155" t="s">
        <v>215</v>
      </c>
      <c r="L155">
        <v>2</v>
      </c>
      <c r="M155">
        <v>6</v>
      </c>
      <c r="U155">
        <f t="shared" si="10"/>
        <v>3</v>
      </c>
      <c r="W155">
        <v>254</v>
      </c>
      <c r="X155" t="s">
        <v>199</v>
      </c>
    </row>
    <row r="156" spans="2:25" x14ac:dyDescent="0.25">
      <c r="B156">
        <f t="shared" si="11"/>
        <v>148</v>
      </c>
      <c r="C156">
        <v>5</v>
      </c>
      <c r="D156">
        <v>1</v>
      </c>
      <c r="G156" t="s">
        <v>160</v>
      </c>
      <c r="I156" t="s">
        <v>40</v>
      </c>
      <c r="J156" t="s">
        <v>216</v>
      </c>
      <c r="K156">
        <v>1.5</v>
      </c>
      <c r="U156">
        <f t="shared" si="10"/>
        <v>6</v>
      </c>
      <c r="W156">
        <v>39</v>
      </c>
      <c r="X156" t="s">
        <v>190</v>
      </c>
    </row>
    <row r="157" spans="2:25" x14ac:dyDescent="0.25">
      <c r="B157">
        <f t="shared" si="11"/>
        <v>149</v>
      </c>
      <c r="C157">
        <v>5</v>
      </c>
      <c r="D157">
        <v>1</v>
      </c>
      <c r="G157" t="s">
        <v>160</v>
      </c>
      <c r="I157" t="s">
        <v>217</v>
      </c>
      <c r="J157" t="s">
        <v>216</v>
      </c>
      <c r="S157" t="s">
        <v>218</v>
      </c>
      <c r="W157">
        <v>39</v>
      </c>
      <c r="X157" t="s">
        <v>190</v>
      </c>
    </row>
    <row r="158" spans="2:25" x14ac:dyDescent="0.25">
      <c r="B158">
        <f t="shared" si="11"/>
        <v>150</v>
      </c>
      <c r="C158">
        <v>5</v>
      </c>
      <c r="D158">
        <v>1</v>
      </c>
      <c r="G158" t="s">
        <v>160</v>
      </c>
      <c r="I158" t="s">
        <v>40</v>
      </c>
      <c r="J158" t="s">
        <v>219</v>
      </c>
      <c r="L158">
        <v>4</v>
      </c>
      <c r="U158">
        <f t="shared" si="10"/>
        <v>5.333333333333333</v>
      </c>
      <c r="W158">
        <v>38</v>
      </c>
      <c r="X158" t="s">
        <v>190</v>
      </c>
    </row>
    <row r="159" spans="2:25" x14ac:dyDescent="0.25">
      <c r="B159">
        <f t="shared" si="11"/>
        <v>151</v>
      </c>
      <c r="C159">
        <v>5</v>
      </c>
      <c r="D159">
        <v>1</v>
      </c>
      <c r="G159" t="s">
        <v>160</v>
      </c>
      <c r="I159" t="s">
        <v>220</v>
      </c>
      <c r="J159" t="s">
        <v>221</v>
      </c>
      <c r="K159">
        <v>0.5</v>
      </c>
      <c r="U159">
        <f t="shared" si="10"/>
        <v>2</v>
      </c>
      <c r="W159">
        <v>28</v>
      </c>
      <c r="X159" t="s">
        <v>190</v>
      </c>
    </row>
    <row r="160" spans="2:25" x14ac:dyDescent="0.25">
      <c r="B160">
        <f t="shared" si="11"/>
        <v>152</v>
      </c>
      <c r="C160">
        <v>5</v>
      </c>
      <c r="D160">
        <v>1</v>
      </c>
      <c r="G160" t="s">
        <v>160</v>
      </c>
      <c r="I160" t="s">
        <v>222</v>
      </c>
      <c r="J160" t="s">
        <v>223</v>
      </c>
      <c r="K160">
        <v>0.5</v>
      </c>
      <c r="S160" t="s">
        <v>224</v>
      </c>
      <c r="U160">
        <f t="shared" si="10"/>
        <v>2</v>
      </c>
      <c r="W160">
        <v>242</v>
      </c>
      <c r="X160" t="s">
        <v>199</v>
      </c>
    </row>
    <row r="161" spans="2:24" x14ac:dyDescent="0.25">
      <c r="B161">
        <f t="shared" si="11"/>
        <v>153</v>
      </c>
      <c r="C161">
        <v>5</v>
      </c>
      <c r="D161">
        <v>1</v>
      </c>
      <c r="G161" t="s">
        <v>160</v>
      </c>
      <c r="I161" t="s">
        <v>50</v>
      </c>
      <c r="J161" t="s">
        <v>225</v>
      </c>
      <c r="N161">
        <v>0.5</v>
      </c>
      <c r="U161">
        <f t="shared" si="10"/>
        <v>4</v>
      </c>
      <c r="W161">
        <v>30</v>
      </c>
      <c r="X161" t="s">
        <v>190</v>
      </c>
    </row>
    <row r="162" spans="2:24" x14ac:dyDescent="0.25">
      <c r="B162">
        <f t="shared" si="11"/>
        <v>154</v>
      </c>
      <c r="C162">
        <v>5</v>
      </c>
      <c r="D162">
        <v>1</v>
      </c>
      <c r="G162" t="s">
        <v>160</v>
      </c>
      <c r="I162" t="s">
        <v>54</v>
      </c>
      <c r="J162" t="s">
        <v>226</v>
      </c>
      <c r="L162">
        <v>2.5</v>
      </c>
      <c r="U162">
        <f t="shared" si="10"/>
        <v>3.3333333333333335</v>
      </c>
      <c r="W162">
        <v>12</v>
      </c>
      <c r="X162" t="s">
        <v>190</v>
      </c>
    </row>
    <row r="163" spans="2:24" x14ac:dyDescent="0.25">
      <c r="B163">
        <f t="shared" si="11"/>
        <v>155</v>
      </c>
      <c r="C163">
        <v>5</v>
      </c>
      <c r="D163">
        <v>1</v>
      </c>
      <c r="G163" t="s">
        <v>227</v>
      </c>
      <c r="I163" t="s">
        <v>228</v>
      </c>
      <c r="J163" t="s">
        <v>229</v>
      </c>
      <c r="L163">
        <v>1</v>
      </c>
      <c r="U163">
        <f t="shared" si="10"/>
        <v>1.3333333333333333</v>
      </c>
      <c r="W163">
        <v>66</v>
      </c>
      <c r="X163" t="s">
        <v>163</v>
      </c>
    </row>
    <row r="164" spans="2:24" x14ac:dyDescent="0.25">
      <c r="B164">
        <f t="shared" si="11"/>
        <v>156</v>
      </c>
      <c r="C164">
        <v>5</v>
      </c>
      <c r="D164">
        <v>1</v>
      </c>
      <c r="G164" t="s">
        <v>227</v>
      </c>
      <c r="I164" t="s">
        <v>230</v>
      </c>
      <c r="L164">
        <v>1.5</v>
      </c>
      <c r="U164">
        <f t="shared" si="10"/>
        <v>2</v>
      </c>
      <c r="W164">
        <v>66</v>
      </c>
      <c r="X164" t="s">
        <v>163</v>
      </c>
    </row>
    <row r="165" spans="2:24" x14ac:dyDescent="0.25">
      <c r="B165">
        <f t="shared" si="11"/>
        <v>157</v>
      </c>
      <c r="C165">
        <v>5</v>
      </c>
      <c r="D165">
        <v>1</v>
      </c>
      <c r="G165" t="s">
        <v>227</v>
      </c>
      <c r="I165" t="s">
        <v>91</v>
      </c>
      <c r="J165" t="s">
        <v>231</v>
      </c>
      <c r="K165">
        <v>1</v>
      </c>
      <c r="U165">
        <f t="shared" si="10"/>
        <v>4</v>
      </c>
      <c r="W165">
        <v>60</v>
      </c>
      <c r="X165" t="s">
        <v>190</v>
      </c>
    </row>
    <row r="166" spans="2:24" x14ac:dyDescent="0.25">
      <c r="B166">
        <f t="shared" si="11"/>
        <v>158</v>
      </c>
      <c r="C166">
        <v>5</v>
      </c>
      <c r="D166">
        <v>1</v>
      </c>
      <c r="G166" t="s">
        <v>227</v>
      </c>
      <c r="I166" t="s">
        <v>232</v>
      </c>
      <c r="J166" t="s">
        <v>233</v>
      </c>
      <c r="O166">
        <v>0.5</v>
      </c>
      <c r="U166">
        <f t="shared" si="10"/>
        <v>1.3333333333333333</v>
      </c>
    </row>
    <row r="167" spans="2:24" x14ac:dyDescent="0.25">
      <c r="C167" s="2"/>
      <c r="D167" s="2"/>
      <c r="E167" s="2"/>
      <c r="F167" s="2"/>
      <c r="G167" s="2"/>
      <c r="H167" s="2"/>
      <c r="I167" s="2" t="s">
        <v>234</v>
      </c>
      <c r="J167" s="2"/>
      <c r="K167" s="2">
        <f>SUM(K140:K166)</f>
        <v>10</v>
      </c>
      <c r="L167" s="2">
        <f t="shared" ref="L167:O167" si="13">SUM(L140:L166)</f>
        <v>35</v>
      </c>
      <c r="M167" s="2">
        <f t="shared" si="13"/>
        <v>30</v>
      </c>
      <c r="N167" s="2">
        <f t="shared" si="13"/>
        <v>0.5</v>
      </c>
      <c r="O167" s="2">
        <f t="shared" si="13"/>
        <v>0.5</v>
      </c>
      <c r="P167" s="2"/>
      <c r="Q167" s="2"/>
      <c r="R167" s="2"/>
      <c r="S167" s="2" t="s">
        <v>58</v>
      </c>
      <c r="T167" s="2"/>
      <c r="U167" s="2"/>
      <c r="V167" s="2"/>
      <c r="W167" s="2"/>
      <c r="X167" s="2"/>
    </row>
    <row r="168" spans="2:24" x14ac:dyDescent="0.25">
      <c r="B168">
        <f>B166+1</f>
        <v>159</v>
      </c>
      <c r="C168">
        <v>5</v>
      </c>
      <c r="D168">
        <v>2</v>
      </c>
      <c r="G168" t="s">
        <v>227</v>
      </c>
      <c r="I168" t="s">
        <v>40</v>
      </c>
      <c r="J168" t="s">
        <v>235</v>
      </c>
      <c r="K168">
        <v>0.5</v>
      </c>
      <c r="U168">
        <f t="shared" si="10"/>
        <v>2</v>
      </c>
      <c r="W168">
        <v>240</v>
      </c>
      <c r="X168" t="s">
        <v>199</v>
      </c>
    </row>
    <row r="169" spans="2:24" x14ac:dyDescent="0.25">
      <c r="B169">
        <f t="shared" si="11"/>
        <v>160</v>
      </c>
      <c r="C169">
        <v>5</v>
      </c>
      <c r="D169">
        <v>2</v>
      </c>
      <c r="G169" t="s">
        <v>227</v>
      </c>
      <c r="I169" t="s">
        <v>228</v>
      </c>
      <c r="J169" t="s">
        <v>236</v>
      </c>
      <c r="K169">
        <v>0.5</v>
      </c>
      <c r="U169">
        <f t="shared" si="10"/>
        <v>2</v>
      </c>
      <c r="W169">
        <v>40</v>
      </c>
      <c r="X169" t="s">
        <v>190</v>
      </c>
    </row>
    <row r="170" spans="2:24" x14ac:dyDescent="0.25">
      <c r="B170">
        <f t="shared" si="11"/>
        <v>161</v>
      </c>
      <c r="C170">
        <v>5</v>
      </c>
      <c r="D170">
        <v>2</v>
      </c>
      <c r="G170" t="s">
        <v>227</v>
      </c>
      <c r="I170" t="s">
        <v>237</v>
      </c>
      <c r="L170">
        <v>1</v>
      </c>
      <c r="U170">
        <f t="shared" si="10"/>
        <v>1.3333333333333333</v>
      </c>
    </row>
    <row r="171" spans="2:24" x14ac:dyDescent="0.25">
      <c r="B171">
        <f t="shared" si="11"/>
        <v>162</v>
      </c>
      <c r="C171">
        <v>5</v>
      </c>
      <c r="D171">
        <v>2</v>
      </c>
      <c r="G171" t="s">
        <v>227</v>
      </c>
      <c r="I171" t="s">
        <v>238</v>
      </c>
      <c r="L171">
        <v>1</v>
      </c>
      <c r="U171">
        <f t="shared" si="10"/>
        <v>1.3333333333333333</v>
      </c>
    </row>
    <row r="172" spans="2:24" x14ac:dyDescent="0.25">
      <c r="B172">
        <f t="shared" si="11"/>
        <v>163</v>
      </c>
      <c r="C172">
        <v>5</v>
      </c>
      <c r="D172">
        <v>2</v>
      </c>
      <c r="G172" t="s">
        <v>227</v>
      </c>
      <c r="I172" t="s">
        <v>239</v>
      </c>
      <c r="J172" t="s">
        <v>240</v>
      </c>
      <c r="O172">
        <v>1</v>
      </c>
      <c r="P172">
        <v>8</v>
      </c>
      <c r="U172">
        <f t="shared" si="10"/>
        <v>3.5555555555555554</v>
      </c>
      <c r="W172">
        <v>207</v>
      </c>
      <c r="X172" t="s">
        <v>199</v>
      </c>
    </row>
    <row r="173" spans="2:24" x14ac:dyDescent="0.25">
      <c r="B173">
        <f t="shared" si="11"/>
        <v>164</v>
      </c>
      <c r="C173">
        <v>5</v>
      </c>
      <c r="D173">
        <v>2</v>
      </c>
      <c r="G173" t="s">
        <v>227</v>
      </c>
      <c r="I173" t="s">
        <v>54</v>
      </c>
      <c r="J173" t="s">
        <v>145</v>
      </c>
      <c r="L173">
        <v>2.5</v>
      </c>
      <c r="U173">
        <f t="shared" si="10"/>
        <v>3.3333333333333335</v>
      </c>
    </row>
    <row r="174" spans="2:24" x14ac:dyDescent="0.25">
      <c r="B174">
        <f t="shared" si="11"/>
        <v>165</v>
      </c>
      <c r="C174">
        <v>5</v>
      </c>
      <c r="D174">
        <v>2</v>
      </c>
      <c r="G174" t="s">
        <v>227</v>
      </c>
      <c r="I174" t="s">
        <v>110</v>
      </c>
      <c r="J174" t="s">
        <v>241</v>
      </c>
      <c r="K174">
        <v>0.5</v>
      </c>
      <c r="U174">
        <f t="shared" si="10"/>
        <v>2</v>
      </c>
      <c r="W174">
        <v>58</v>
      </c>
      <c r="X174" t="s">
        <v>190</v>
      </c>
    </row>
    <row r="175" spans="2:24" x14ac:dyDescent="0.25">
      <c r="B175">
        <f t="shared" si="11"/>
        <v>166</v>
      </c>
      <c r="C175">
        <v>5</v>
      </c>
      <c r="D175">
        <v>2</v>
      </c>
      <c r="G175" t="s">
        <v>227</v>
      </c>
      <c r="I175" t="s">
        <v>242</v>
      </c>
      <c r="J175" t="s">
        <v>243</v>
      </c>
      <c r="L175">
        <v>2</v>
      </c>
      <c r="U175">
        <f t="shared" si="10"/>
        <v>2.6666666666666665</v>
      </c>
      <c r="W175">
        <v>37</v>
      </c>
      <c r="X175" t="s">
        <v>190</v>
      </c>
    </row>
    <row r="176" spans="2:24" x14ac:dyDescent="0.25">
      <c r="B176">
        <f t="shared" si="11"/>
        <v>167</v>
      </c>
      <c r="C176">
        <v>5</v>
      </c>
      <c r="D176">
        <v>2</v>
      </c>
      <c r="G176" t="s">
        <v>227</v>
      </c>
      <c r="I176" t="s">
        <v>244</v>
      </c>
      <c r="J176" t="s">
        <v>245</v>
      </c>
      <c r="O176">
        <v>0.5</v>
      </c>
      <c r="U176">
        <f t="shared" si="10"/>
        <v>1.3333333333333333</v>
      </c>
      <c r="W176">
        <v>232</v>
      </c>
      <c r="X176" t="s">
        <v>199</v>
      </c>
    </row>
    <row r="177" spans="2:25" x14ac:dyDescent="0.25">
      <c r="B177">
        <f t="shared" si="11"/>
        <v>168</v>
      </c>
      <c r="C177">
        <v>5</v>
      </c>
      <c r="D177">
        <v>2</v>
      </c>
      <c r="G177" t="s">
        <v>227</v>
      </c>
      <c r="I177" t="s">
        <v>246</v>
      </c>
      <c r="J177" t="s">
        <v>247</v>
      </c>
      <c r="O177">
        <v>0.5</v>
      </c>
      <c r="U177">
        <f t="shared" si="10"/>
        <v>1.3333333333333333</v>
      </c>
      <c r="W177">
        <v>61</v>
      </c>
      <c r="X177" t="s">
        <v>190</v>
      </c>
      <c r="Y177" t="s">
        <v>107</v>
      </c>
    </row>
    <row r="178" spans="2:25" x14ac:dyDescent="0.25">
      <c r="B178">
        <f t="shared" si="11"/>
        <v>169</v>
      </c>
      <c r="C178">
        <v>5</v>
      </c>
      <c r="D178">
        <v>2</v>
      </c>
      <c r="G178" t="s">
        <v>227</v>
      </c>
      <c r="I178" t="s">
        <v>248</v>
      </c>
      <c r="J178" t="s">
        <v>63</v>
      </c>
      <c r="L178">
        <v>1</v>
      </c>
      <c r="U178">
        <f t="shared" si="10"/>
        <v>1.3333333333333333</v>
      </c>
      <c r="W178">
        <v>77</v>
      </c>
      <c r="X178" t="s">
        <v>163</v>
      </c>
    </row>
    <row r="179" spans="2:25" x14ac:dyDescent="0.25">
      <c r="B179">
        <f t="shared" si="11"/>
        <v>170</v>
      </c>
      <c r="C179">
        <v>5</v>
      </c>
      <c r="D179">
        <v>2</v>
      </c>
      <c r="G179" t="s">
        <v>249</v>
      </c>
      <c r="I179" t="s">
        <v>250</v>
      </c>
      <c r="J179" t="s">
        <v>251</v>
      </c>
      <c r="K179">
        <v>1</v>
      </c>
      <c r="U179">
        <f t="shared" si="10"/>
        <v>4</v>
      </c>
      <c r="W179">
        <v>154</v>
      </c>
      <c r="X179" t="s">
        <v>252</v>
      </c>
    </row>
    <row r="180" spans="2:25" x14ac:dyDescent="0.25">
      <c r="B180">
        <f t="shared" si="11"/>
        <v>171</v>
      </c>
      <c r="C180">
        <v>5</v>
      </c>
      <c r="D180">
        <v>2</v>
      </c>
      <c r="G180" t="s">
        <v>249</v>
      </c>
      <c r="I180" t="s">
        <v>161</v>
      </c>
      <c r="J180" t="s">
        <v>253</v>
      </c>
      <c r="K180">
        <v>1.5</v>
      </c>
      <c r="U180">
        <f t="shared" si="10"/>
        <v>6</v>
      </c>
      <c r="W180">
        <v>162</v>
      </c>
      <c r="X180" t="s">
        <v>252</v>
      </c>
    </row>
    <row r="181" spans="2:25" x14ac:dyDescent="0.25">
      <c r="B181">
        <f t="shared" si="11"/>
        <v>172</v>
      </c>
      <c r="C181">
        <v>5</v>
      </c>
      <c r="D181">
        <v>2</v>
      </c>
      <c r="G181" t="s">
        <v>249</v>
      </c>
      <c r="I181" t="s">
        <v>248</v>
      </c>
      <c r="S181" t="s">
        <v>22</v>
      </c>
      <c r="W181">
        <v>162</v>
      </c>
      <c r="X181" t="s">
        <v>252</v>
      </c>
    </row>
    <row r="182" spans="2:25" x14ac:dyDescent="0.25">
      <c r="B182">
        <f t="shared" si="11"/>
        <v>173</v>
      </c>
      <c r="C182">
        <v>5</v>
      </c>
      <c r="D182">
        <v>2</v>
      </c>
      <c r="G182" t="s">
        <v>249</v>
      </c>
      <c r="I182" t="s">
        <v>52</v>
      </c>
      <c r="J182" t="s">
        <v>253</v>
      </c>
      <c r="L182">
        <v>1</v>
      </c>
      <c r="U182">
        <f t="shared" si="10"/>
        <v>1.3333333333333333</v>
      </c>
      <c r="W182">
        <v>162</v>
      </c>
      <c r="X182" t="s">
        <v>252</v>
      </c>
    </row>
    <row r="183" spans="2:25" x14ac:dyDescent="0.25">
      <c r="B183">
        <f t="shared" si="11"/>
        <v>174</v>
      </c>
      <c r="C183">
        <v>5</v>
      </c>
      <c r="D183">
        <v>2</v>
      </c>
      <c r="G183" t="s">
        <v>249</v>
      </c>
      <c r="I183" t="s">
        <v>54</v>
      </c>
      <c r="J183" t="s">
        <v>254</v>
      </c>
      <c r="O183">
        <v>1</v>
      </c>
      <c r="U183">
        <f t="shared" si="10"/>
        <v>2.6666666666666665</v>
      </c>
      <c r="W183">
        <v>165</v>
      </c>
      <c r="X183" t="s">
        <v>252</v>
      </c>
    </row>
    <row r="184" spans="2:25" x14ac:dyDescent="0.25">
      <c r="B184">
        <f t="shared" si="11"/>
        <v>175</v>
      </c>
      <c r="C184">
        <v>5</v>
      </c>
      <c r="D184">
        <v>2</v>
      </c>
      <c r="G184" t="s">
        <v>249</v>
      </c>
      <c r="I184" t="s">
        <v>255</v>
      </c>
      <c r="S184" t="s">
        <v>22</v>
      </c>
      <c r="W184">
        <v>165</v>
      </c>
      <c r="X184" t="s">
        <v>252</v>
      </c>
    </row>
    <row r="185" spans="2:25" x14ac:dyDescent="0.25">
      <c r="B185">
        <f t="shared" si="11"/>
        <v>176</v>
      </c>
      <c r="C185">
        <v>5</v>
      </c>
      <c r="D185">
        <v>2</v>
      </c>
      <c r="G185" t="s">
        <v>249</v>
      </c>
      <c r="I185" t="s">
        <v>256</v>
      </c>
      <c r="J185" t="s">
        <v>257</v>
      </c>
      <c r="O185">
        <v>2.5</v>
      </c>
      <c r="U185">
        <f t="shared" si="10"/>
        <v>6.666666666666667</v>
      </c>
      <c r="W185">
        <v>177</v>
      </c>
      <c r="X185" t="s">
        <v>252</v>
      </c>
    </row>
    <row r="186" spans="2:25" x14ac:dyDescent="0.25">
      <c r="B186">
        <f t="shared" si="11"/>
        <v>177</v>
      </c>
      <c r="C186">
        <v>5</v>
      </c>
      <c r="D186">
        <v>2</v>
      </c>
      <c r="G186" t="s">
        <v>249</v>
      </c>
      <c r="I186" t="s">
        <v>142</v>
      </c>
      <c r="S186" t="s">
        <v>22</v>
      </c>
      <c r="W186">
        <v>177</v>
      </c>
      <c r="X186" t="s">
        <v>252</v>
      </c>
    </row>
    <row r="187" spans="2:25" x14ac:dyDescent="0.25">
      <c r="B187">
        <f t="shared" si="11"/>
        <v>178</v>
      </c>
      <c r="C187">
        <v>5</v>
      </c>
      <c r="D187">
        <v>2</v>
      </c>
      <c r="G187" t="s">
        <v>249</v>
      </c>
      <c r="I187" t="s">
        <v>54</v>
      </c>
      <c r="J187" t="s">
        <v>258</v>
      </c>
      <c r="P187">
        <v>18</v>
      </c>
      <c r="U187">
        <f t="shared" si="10"/>
        <v>2</v>
      </c>
      <c r="W187">
        <v>174</v>
      </c>
      <c r="X187" t="s">
        <v>252</v>
      </c>
    </row>
    <row r="188" spans="2:25" x14ac:dyDescent="0.25">
      <c r="B188">
        <f t="shared" si="11"/>
        <v>179</v>
      </c>
      <c r="C188">
        <v>5</v>
      </c>
      <c r="D188">
        <v>2</v>
      </c>
      <c r="G188" t="s">
        <v>249</v>
      </c>
      <c r="I188" t="s">
        <v>259</v>
      </c>
      <c r="S188" t="s">
        <v>22</v>
      </c>
      <c r="U188">
        <f t="shared" si="10"/>
        <v>0</v>
      </c>
      <c r="W188">
        <v>174</v>
      </c>
      <c r="X188" t="s">
        <v>252</v>
      </c>
    </row>
    <row r="189" spans="2:25" x14ac:dyDescent="0.25">
      <c r="B189">
        <f t="shared" si="11"/>
        <v>180</v>
      </c>
      <c r="C189">
        <v>5</v>
      </c>
      <c r="D189">
        <v>2</v>
      </c>
      <c r="G189" t="s">
        <v>249</v>
      </c>
      <c r="I189" t="s">
        <v>34</v>
      </c>
      <c r="J189" t="s">
        <v>260</v>
      </c>
      <c r="L189">
        <v>0.5</v>
      </c>
      <c r="U189">
        <f t="shared" si="10"/>
        <v>0.66666666666666663</v>
      </c>
      <c r="W189">
        <v>2</v>
      </c>
      <c r="X189" t="s">
        <v>261</v>
      </c>
    </row>
    <row r="190" spans="2:25" x14ac:dyDescent="0.25">
      <c r="B190">
        <f t="shared" si="11"/>
        <v>181</v>
      </c>
      <c r="C190">
        <v>5</v>
      </c>
      <c r="D190">
        <v>2</v>
      </c>
      <c r="G190" t="s">
        <v>249</v>
      </c>
      <c r="I190" t="s">
        <v>262</v>
      </c>
      <c r="J190" t="s">
        <v>263</v>
      </c>
      <c r="O190">
        <v>4</v>
      </c>
      <c r="U190">
        <f t="shared" si="10"/>
        <v>10.666666666666666</v>
      </c>
      <c r="W190">
        <v>7</v>
      </c>
      <c r="X190" t="s">
        <v>261</v>
      </c>
    </row>
    <row r="191" spans="2:25" x14ac:dyDescent="0.25">
      <c r="B191">
        <f t="shared" si="11"/>
        <v>182</v>
      </c>
      <c r="C191">
        <v>5</v>
      </c>
      <c r="D191">
        <v>2</v>
      </c>
      <c r="G191" t="s">
        <v>249</v>
      </c>
      <c r="I191" t="s">
        <v>264</v>
      </c>
      <c r="S191" t="s">
        <v>22</v>
      </c>
      <c r="W191">
        <v>7</v>
      </c>
      <c r="X191" t="s">
        <v>261</v>
      </c>
    </row>
    <row r="192" spans="2:25" x14ac:dyDescent="0.25">
      <c r="B192">
        <f t="shared" si="11"/>
        <v>183</v>
      </c>
      <c r="C192">
        <v>5</v>
      </c>
      <c r="D192">
        <v>2</v>
      </c>
      <c r="G192" t="s">
        <v>249</v>
      </c>
      <c r="I192" t="s">
        <v>265</v>
      </c>
      <c r="S192" t="s">
        <v>22</v>
      </c>
      <c r="W192">
        <v>7</v>
      </c>
      <c r="X192" t="s">
        <v>261</v>
      </c>
    </row>
    <row r="193" spans="2:24" x14ac:dyDescent="0.25">
      <c r="C193" s="2">
        <v>5</v>
      </c>
      <c r="D193" s="2">
        <v>2</v>
      </c>
      <c r="E193" s="2"/>
      <c r="F193" s="2"/>
      <c r="G193" s="2"/>
      <c r="H193" s="2"/>
      <c r="I193" s="2" t="s">
        <v>266</v>
      </c>
      <c r="J193" s="2"/>
      <c r="K193" s="2">
        <f>SUM(K168:K192)</f>
        <v>4</v>
      </c>
      <c r="L193" s="2">
        <f t="shared" ref="L193:P193" si="14">SUM(L168:L192)</f>
        <v>9</v>
      </c>
      <c r="M193" s="2">
        <f t="shared" si="14"/>
        <v>0</v>
      </c>
      <c r="N193" s="2">
        <f t="shared" si="14"/>
        <v>0</v>
      </c>
      <c r="O193" s="2">
        <f t="shared" si="14"/>
        <v>9.5</v>
      </c>
      <c r="P193" s="2">
        <f t="shared" si="14"/>
        <v>26</v>
      </c>
      <c r="Q193" s="2"/>
      <c r="R193" s="2"/>
      <c r="S193" s="2" t="s">
        <v>267</v>
      </c>
      <c r="T193" s="2"/>
      <c r="U193" s="2"/>
      <c r="V193" s="2"/>
      <c r="W193" s="2"/>
      <c r="X193" s="2"/>
    </row>
    <row r="194" spans="2:24" x14ac:dyDescent="0.25">
      <c r="B194">
        <f>B192+1</f>
        <v>184</v>
      </c>
      <c r="C194">
        <v>6</v>
      </c>
      <c r="D194">
        <v>1</v>
      </c>
      <c r="G194" t="s">
        <v>249</v>
      </c>
      <c r="I194" t="s">
        <v>40</v>
      </c>
      <c r="J194" t="s">
        <v>268</v>
      </c>
      <c r="N194">
        <v>1.5</v>
      </c>
      <c r="U194">
        <f t="shared" si="10"/>
        <v>12</v>
      </c>
      <c r="W194">
        <v>15</v>
      </c>
      <c r="X194" t="s">
        <v>261</v>
      </c>
    </row>
    <row r="195" spans="2:24" x14ac:dyDescent="0.25">
      <c r="B195">
        <f t="shared" si="11"/>
        <v>185</v>
      </c>
      <c r="C195">
        <v>6</v>
      </c>
      <c r="D195">
        <v>1</v>
      </c>
      <c r="G195" t="s">
        <v>249</v>
      </c>
      <c r="I195" t="s">
        <v>269</v>
      </c>
      <c r="S195" t="s">
        <v>22</v>
      </c>
      <c r="W195">
        <v>15</v>
      </c>
      <c r="X195" t="s">
        <v>261</v>
      </c>
    </row>
    <row r="196" spans="2:24" x14ac:dyDescent="0.25">
      <c r="B196">
        <f t="shared" si="11"/>
        <v>186</v>
      </c>
      <c r="C196">
        <v>6</v>
      </c>
      <c r="D196">
        <v>1</v>
      </c>
      <c r="G196" t="s">
        <v>249</v>
      </c>
      <c r="I196" t="s">
        <v>79</v>
      </c>
      <c r="S196" t="s">
        <v>22</v>
      </c>
      <c r="W196">
        <v>15</v>
      </c>
      <c r="X196" t="s">
        <v>261</v>
      </c>
    </row>
    <row r="197" spans="2:24" x14ac:dyDescent="0.25">
      <c r="B197">
        <f t="shared" si="11"/>
        <v>187</v>
      </c>
      <c r="C197">
        <v>6</v>
      </c>
      <c r="D197">
        <v>1</v>
      </c>
      <c r="G197" t="s">
        <v>249</v>
      </c>
      <c r="I197" t="s">
        <v>270</v>
      </c>
      <c r="J197" t="s">
        <v>271</v>
      </c>
      <c r="O197">
        <v>4</v>
      </c>
      <c r="P197">
        <v>18</v>
      </c>
      <c r="U197">
        <f t="shared" ref="U197:U260" si="15">(K197*72+L197*24+M197)/18+(N197*72+O197*24+P197)/18/$T$3</f>
        <v>12.666666666666666</v>
      </c>
      <c r="W197">
        <v>25</v>
      </c>
      <c r="X197" t="s">
        <v>261</v>
      </c>
    </row>
    <row r="198" spans="2:24" x14ac:dyDescent="0.25">
      <c r="B198">
        <f t="shared" ref="B198:B261" si="16">B197+1</f>
        <v>188</v>
      </c>
      <c r="C198">
        <v>6</v>
      </c>
      <c r="D198">
        <v>1</v>
      </c>
      <c r="G198" t="s">
        <v>249</v>
      </c>
      <c r="I198" t="s">
        <v>255</v>
      </c>
      <c r="S198" t="s">
        <v>22</v>
      </c>
      <c r="W198">
        <v>25</v>
      </c>
      <c r="X198" t="s">
        <v>261</v>
      </c>
    </row>
    <row r="199" spans="2:24" x14ac:dyDescent="0.25">
      <c r="B199">
        <f t="shared" si="16"/>
        <v>189</v>
      </c>
      <c r="C199">
        <v>6</v>
      </c>
      <c r="D199">
        <v>1</v>
      </c>
      <c r="G199" t="s">
        <v>249</v>
      </c>
      <c r="I199" t="s">
        <v>272</v>
      </c>
      <c r="J199" t="s">
        <v>273</v>
      </c>
      <c r="L199">
        <v>4</v>
      </c>
      <c r="U199">
        <f t="shared" si="15"/>
        <v>5.333333333333333</v>
      </c>
      <c r="V199" t="s">
        <v>274</v>
      </c>
      <c r="W199">
        <v>24</v>
      </c>
      <c r="X199" t="s">
        <v>261</v>
      </c>
    </row>
    <row r="200" spans="2:24" x14ac:dyDescent="0.25">
      <c r="B200">
        <f t="shared" si="16"/>
        <v>190</v>
      </c>
      <c r="C200">
        <v>6</v>
      </c>
      <c r="D200">
        <v>1</v>
      </c>
      <c r="G200" t="s">
        <v>249</v>
      </c>
      <c r="I200" t="s">
        <v>40</v>
      </c>
      <c r="J200" t="s">
        <v>275</v>
      </c>
      <c r="L200">
        <v>1</v>
      </c>
      <c r="U200">
        <f t="shared" si="15"/>
        <v>1.3333333333333333</v>
      </c>
      <c r="W200">
        <v>10</v>
      </c>
      <c r="X200" t="s">
        <v>190</v>
      </c>
    </row>
    <row r="201" spans="2:24" x14ac:dyDescent="0.25">
      <c r="B201">
        <f t="shared" si="16"/>
        <v>191</v>
      </c>
      <c r="C201">
        <v>6</v>
      </c>
      <c r="D201">
        <v>1</v>
      </c>
      <c r="G201" t="s">
        <v>249</v>
      </c>
      <c r="I201" t="s">
        <v>80</v>
      </c>
      <c r="J201" t="s">
        <v>167</v>
      </c>
      <c r="O201">
        <v>1</v>
      </c>
      <c r="P201">
        <v>6</v>
      </c>
      <c r="U201">
        <f t="shared" si="15"/>
        <v>3.3333333333333335</v>
      </c>
      <c r="W201">
        <v>153</v>
      </c>
      <c r="X201" t="s">
        <v>252</v>
      </c>
    </row>
    <row r="202" spans="2:24" x14ac:dyDescent="0.25">
      <c r="B202">
        <f t="shared" si="16"/>
        <v>192</v>
      </c>
      <c r="C202">
        <v>6</v>
      </c>
      <c r="D202">
        <v>1</v>
      </c>
      <c r="G202" t="s">
        <v>249</v>
      </c>
      <c r="I202" t="s">
        <v>232</v>
      </c>
      <c r="J202" t="s">
        <v>276</v>
      </c>
      <c r="K202">
        <v>2</v>
      </c>
      <c r="L202">
        <v>1</v>
      </c>
      <c r="U202">
        <f t="shared" si="15"/>
        <v>9.3333333333333339</v>
      </c>
      <c r="W202">
        <v>32</v>
      </c>
      <c r="X202" t="s">
        <v>261</v>
      </c>
    </row>
    <row r="203" spans="2:24" x14ac:dyDescent="0.25">
      <c r="B203">
        <f t="shared" si="16"/>
        <v>193</v>
      </c>
      <c r="C203">
        <v>6</v>
      </c>
      <c r="D203">
        <v>1</v>
      </c>
      <c r="G203" t="s">
        <v>249</v>
      </c>
      <c r="I203" t="s">
        <v>277</v>
      </c>
      <c r="S203" t="s">
        <v>22</v>
      </c>
      <c r="W203">
        <v>32</v>
      </c>
      <c r="X203" t="s">
        <v>261</v>
      </c>
    </row>
    <row r="204" spans="2:24" x14ac:dyDescent="0.25">
      <c r="B204">
        <f t="shared" si="16"/>
        <v>194</v>
      </c>
      <c r="C204">
        <v>6</v>
      </c>
      <c r="D204">
        <v>1</v>
      </c>
      <c r="G204" t="s">
        <v>249</v>
      </c>
      <c r="I204" t="s">
        <v>278</v>
      </c>
      <c r="J204" t="s">
        <v>279</v>
      </c>
      <c r="N204">
        <v>0.5</v>
      </c>
      <c r="U204">
        <f t="shared" si="15"/>
        <v>4</v>
      </c>
      <c r="W204">
        <v>33</v>
      </c>
      <c r="X204" t="s">
        <v>261</v>
      </c>
    </row>
    <row r="205" spans="2:24" x14ac:dyDescent="0.25">
      <c r="B205">
        <f t="shared" si="16"/>
        <v>195</v>
      </c>
      <c r="C205">
        <v>6</v>
      </c>
      <c r="D205">
        <v>1</v>
      </c>
      <c r="G205" t="s">
        <v>249</v>
      </c>
      <c r="I205" t="s">
        <v>85</v>
      </c>
      <c r="J205" t="s">
        <v>280</v>
      </c>
      <c r="K205">
        <v>0.5</v>
      </c>
      <c r="U205">
        <f t="shared" si="15"/>
        <v>2</v>
      </c>
      <c r="W205">
        <v>1</v>
      </c>
      <c r="X205" t="s">
        <v>261</v>
      </c>
    </row>
    <row r="206" spans="2:24" x14ac:dyDescent="0.25">
      <c r="B206">
        <f t="shared" si="16"/>
        <v>196</v>
      </c>
      <c r="C206">
        <v>6</v>
      </c>
      <c r="D206">
        <v>1</v>
      </c>
      <c r="G206" t="s">
        <v>249</v>
      </c>
      <c r="I206" t="s">
        <v>110</v>
      </c>
      <c r="J206" t="s">
        <v>281</v>
      </c>
      <c r="N206">
        <v>0.5</v>
      </c>
      <c r="U206">
        <f t="shared" si="15"/>
        <v>4</v>
      </c>
      <c r="W206">
        <v>34</v>
      </c>
      <c r="X206" t="s">
        <v>261</v>
      </c>
    </row>
    <row r="207" spans="2:24" x14ac:dyDescent="0.25">
      <c r="B207">
        <f t="shared" si="16"/>
        <v>197</v>
      </c>
      <c r="C207">
        <v>6</v>
      </c>
      <c r="D207">
        <v>1</v>
      </c>
      <c r="G207" t="s">
        <v>249</v>
      </c>
      <c r="I207" t="s">
        <v>282</v>
      </c>
      <c r="J207" t="s">
        <v>283</v>
      </c>
      <c r="N207">
        <v>0.5</v>
      </c>
      <c r="U207">
        <f t="shared" si="15"/>
        <v>4</v>
      </c>
      <c r="W207">
        <v>34</v>
      </c>
      <c r="X207" t="s">
        <v>261</v>
      </c>
    </row>
    <row r="208" spans="2:24" x14ac:dyDescent="0.25">
      <c r="B208">
        <f t="shared" si="16"/>
        <v>198</v>
      </c>
      <c r="C208">
        <v>6</v>
      </c>
      <c r="D208">
        <v>1</v>
      </c>
      <c r="G208" t="s">
        <v>249</v>
      </c>
      <c r="I208" t="s">
        <v>40</v>
      </c>
      <c r="J208" t="s">
        <v>167</v>
      </c>
      <c r="K208">
        <v>1.5</v>
      </c>
      <c r="U208">
        <f t="shared" si="15"/>
        <v>6</v>
      </c>
      <c r="W208">
        <v>35</v>
      </c>
      <c r="X208" t="s">
        <v>261</v>
      </c>
    </row>
    <row r="209" spans="2:25" x14ac:dyDescent="0.25">
      <c r="B209">
        <f t="shared" si="16"/>
        <v>199</v>
      </c>
      <c r="C209">
        <v>6</v>
      </c>
      <c r="D209">
        <v>1</v>
      </c>
      <c r="G209" t="s">
        <v>249</v>
      </c>
      <c r="I209" t="s">
        <v>85</v>
      </c>
      <c r="J209" t="s">
        <v>284</v>
      </c>
      <c r="O209">
        <v>2</v>
      </c>
      <c r="U209">
        <f t="shared" si="15"/>
        <v>5.333333333333333</v>
      </c>
      <c r="W209">
        <v>47</v>
      </c>
      <c r="X209" t="s">
        <v>261</v>
      </c>
    </row>
    <row r="210" spans="2:25" x14ac:dyDescent="0.25">
      <c r="B210">
        <f t="shared" si="16"/>
        <v>200</v>
      </c>
      <c r="C210">
        <v>6</v>
      </c>
      <c r="D210">
        <v>1</v>
      </c>
      <c r="G210" t="s">
        <v>249</v>
      </c>
      <c r="I210" t="s">
        <v>91</v>
      </c>
      <c r="J210" t="s">
        <v>285</v>
      </c>
      <c r="K210">
        <v>1</v>
      </c>
      <c r="U210">
        <f t="shared" si="15"/>
        <v>4</v>
      </c>
      <c r="V210" t="s">
        <v>286</v>
      </c>
      <c r="W210">
        <v>48</v>
      </c>
      <c r="X210" t="s">
        <v>261</v>
      </c>
    </row>
    <row r="211" spans="2:25" x14ac:dyDescent="0.25">
      <c r="B211">
        <f t="shared" si="16"/>
        <v>201</v>
      </c>
      <c r="C211">
        <v>6</v>
      </c>
      <c r="D211">
        <v>1</v>
      </c>
      <c r="G211" t="s">
        <v>249</v>
      </c>
      <c r="I211" t="s">
        <v>132</v>
      </c>
      <c r="K211">
        <v>1</v>
      </c>
      <c r="U211">
        <f t="shared" si="15"/>
        <v>4</v>
      </c>
      <c r="W211">
        <v>48</v>
      </c>
      <c r="X211" t="s">
        <v>261</v>
      </c>
    </row>
    <row r="212" spans="2:25" x14ac:dyDescent="0.25">
      <c r="B212">
        <f t="shared" si="16"/>
        <v>202</v>
      </c>
      <c r="C212">
        <v>6</v>
      </c>
      <c r="D212">
        <v>1</v>
      </c>
      <c r="G212" t="s">
        <v>249</v>
      </c>
      <c r="I212" t="s">
        <v>287</v>
      </c>
      <c r="J212" t="s">
        <v>288</v>
      </c>
      <c r="K212">
        <v>2</v>
      </c>
      <c r="U212">
        <f t="shared" si="15"/>
        <v>8</v>
      </c>
      <c r="W212">
        <v>50</v>
      </c>
      <c r="X212" t="s">
        <v>261</v>
      </c>
    </row>
    <row r="213" spans="2:25" x14ac:dyDescent="0.25">
      <c r="B213">
        <f t="shared" si="16"/>
        <v>203</v>
      </c>
      <c r="C213">
        <v>6</v>
      </c>
      <c r="D213">
        <v>1</v>
      </c>
      <c r="G213" t="s">
        <v>249</v>
      </c>
      <c r="I213" t="s">
        <v>289</v>
      </c>
      <c r="S213" t="s">
        <v>22</v>
      </c>
      <c r="W213">
        <v>50</v>
      </c>
      <c r="X213" t="s">
        <v>261</v>
      </c>
    </row>
    <row r="214" spans="2:25" x14ac:dyDescent="0.25">
      <c r="B214">
        <f t="shared" si="16"/>
        <v>204</v>
      </c>
      <c r="C214">
        <v>6</v>
      </c>
      <c r="D214">
        <v>1</v>
      </c>
      <c r="G214" t="s">
        <v>249</v>
      </c>
      <c r="I214" t="s">
        <v>143</v>
      </c>
      <c r="S214" t="s">
        <v>22</v>
      </c>
      <c r="W214">
        <v>50</v>
      </c>
      <c r="X214" t="s">
        <v>261</v>
      </c>
    </row>
    <row r="215" spans="2:25" x14ac:dyDescent="0.25">
      <c r="B215">
        <f t="shared" si="16"/>
        <v>205</v>
      </c>
      <c r="C215">
        <v>6</v>
      </c>
      <c r="D215">
        <v>1</v>
      </c>
      <c r="G215" t="s">
        <v>249</v>
      </c>
      <c r="I215" t="s">
        <v>290</v>
      </c>
      <c r="S215" t="s">
        <v>22</v>
      </c>
      <c r="W215">
        <v>50</v>
      </c>
      <c r="X215" t="s">
        <v>261</v>
      </c>
    </row>
    <row r="216" spans="2:25" x14ac:dyDescent="0.25">
      <c r="B216">
        <f t="shared" si="16"/>
        <v>206</v>
      </c>
      <c r="C216">
        <v>6</v>
      </c>
      <c r="D216">
        <v>1</v>
      </c>
      <c r="G216" t="s">
        <v>249</v>
      </c>
      <c r="I216" t="s">
        <v>291</v>
      </c>
      <c r="J216" t="s">
        <v>292</v>
      </c>
      <c r="O216">
        <v>1</v>
      </c>
      <c r="U216">
        <f t="shared" si="15"/>
        <v>2.6666666666666665</v>
      </c>
      <c r="W216">
        <v>185</v>
      </c>
      <c r="X216" t="s">
        <v>252</v>
      </c>
      <c r="Y216" s="4" t="s">
        <v>107</v>
      </c>
    </row>
    <row r="217" spans="2:25" x14ac:dyDescent="0.25">
      <c r="B217">
        <f t="shared" si="16"/>
        <v>207</v>
      </c>
      <c r="C217">
        <v>6</v>
      </c>
      <c r="D217">
        <v>1</v>
      </c>
      <c r="G217" t="s">
        <v>249</v>
      </c>
      <c r="I217" t="s">
        <v>293</v>
      </c>
      <c r="J217" t="s">
        <v>294</v>
      </c>
      <c r="O217">
        <v>1</v>
      </c>
      <c r="P217">
        <v>6</v>
      </c>
      <c r="U217">
        <f t="shared" si="15"/>
        <v>3.3333333333333335</v>
      </c>
      <c r="W217">
        <v>70</v>
      </c>
      <c r="X217" t="s">
        <v>261</v>
      </c>
    </row>
    <row r="218" spans="2:25" x14ac:dyDescent="0.25">
      <c r="B218">
        <f t="shared" si="16"/>
        <v>208</v>
      </c>
      <c r="C218">
        <v>6</v>
      </c>
      <c r="D218">
        <v>1</v>
      </c>
      <c r="G218" t="s">
        <v>249</v>
      </c>
      <c r="I218" t="s">
        <v>138</v>
      </c>
      <c r="J218" t="s">
        <v>295</v>
      </c>
      <c r="K218">
        <v>2</v>
      </c>
      <c r="U218">
        <f t="shared" si="15"/>
        <v>8</v>
      </c>
      <c r="W218">
        <v>73</v>
      </c>
      <c r="X218" t="s">
        <v>261</v>
      </c>
    </row>
    <row r="219" spans="2:25" x14ac:dyDescent="0.25">
      <c r="B219">
        <f t="shared" si="16"/>
        <v>209</v>
      </c>
      <c r="C219">
        <v>6</v>
      </c>
      <c r="D219">
        <v>1</v>
      </c>
      <c r="G219" t="s">
        <v>249</v>
      </c>
      <c r="I219" t="s">
        <v>40</v>
      </c>
      <c r="J219" t="s">
        <v>296</v>
      </c>
      <c r="K219">
        <v>1.5</v>
      </c>
      <c r="U219">
        <f t="shared" si="15"/>
        <v>6</v>
      </c>
      <c r="W219">
        <v>58</v>
      </c>
      <c r="X219" t="s">
        <v>261</v>
      </c>
    </row>
    <row r="220" spans="2:25" x14ac:dyDescent="0.25">
      <c r="B220">
        <f t="shared" si="16"/>
        <v>210</v>
      </c>
      <c r="C220">
        <v>6</v>
      </c>
      <c r="D220">
        <v>1</v>
      </c>
      <c r="G220" t="s">
        <v>249</v>
      </c>
      <c r="I220" t="s">
        <v>232</v>
      </c>
      <c r="J220" t="s">
        <v>297</v>
      </c>
      <c r="S220" t="s">
        <v>298</v>
      </c>
      <c r="W220">
        <v>51</v>
      </c>
      <c r="X220" t="s">
        <v>261</v>
      </c>
      <c r="Y220" t="s">
        <v>107</v>
      </c>
    </row>
    <row r="221" spans="2:25" x14ac:dyDescent="0.25">
      <c r="B221">
        <f t="shared" si="16"/>
        <v>211</v>
      </c>
      <c r="C221">
        <v>6</v>
      </c>
      <c r="D221">
        <v>1</v>
      </c>
      <c r="G221" t="s">
        <v>249</v>
      </c>
      <c r="I221" t="s">
        <v>299</v>
      </c>
      <c r="J221" t="s">
        <v>300</v>
      </c>
      <c r="K221">
        <v>1</v>
      </c>
      <c r="U221">
        <f t="shared" si="15"/>
        <v>4</v>
      </c>
      <c r="W221">
        <v>60</v>
      </c>
      <c r="X221" t="s">
        <v>261</v>
      </c>
    </row>
    <row r="222" spans="2:25" x14ac:dyDescent="0.25">
      <c r="C222" s="2">
        <v>6</v>
      </c>
      <c r="D222" s="2">
        <v>1</v>
      </c>
      <c r="E222" s="2"/>
      <c r="F222" s="2"/>
      <c r="G222" s="2" t="s">
        <v>249</v>
      </c>
      <c r="H222" s="2"/>
      <c r="I222" s="2" t="s">
        <v>301</v>
      </c>
      <c r="J222" s="2"/>
      <c r="K222" s="2">
        <f>SUM(K194:K221)</f>
        <v>12.5</v>
      </c>
      <c r="L222" s="2">
        <f t="shared" ref="L222:P222" si="17">SUM(L194:L221)</f>
        <v>6</v>
      </c>
      <c r="M222" s="2">
        <f t="shared" si="17"/>
        <v>0</v>
      </c>
      <c r="N222" s="2">
        <f t="shared" si="17"/>
        <v>3</v>
      </c>
      <c r="O222" s="2">
        <f t="shared" si="17"/>
        <v>9</v>
      </c>
      <c r="P222" s="2">
        <f t="shared" si="17"/>
        <v>30</v>
      </c>
      <c r="Q222" s="2"/>
      <c r="R222" s="2"/>
      <c r="S222" s="2" t="s">
        <v>58</v>
      </c>
      <c r="T222" s="2"/>
      <c r="U222" s="2"/>
      <c r="V222" s="2"/>
      <c r="W222" s="2"/>
      <c r="X222" s="2"/>
    </row>
    <row r="223" spans="2:25" x14ac:dyDescent="0.25">
      <c r="B223">
        <f>B221+1</f>
        <v>212</v>
      </c>
      <c r="C223">
        <v>6</v>
      </c>
      <c r="D223">
        <v>2</v>
      </c>
      <c r="G223" t="s">
        <v>249</v>
      </c>
      <c r="I223" t="s">
        <v>302</v>
      </c>
      <c r="J223" t="s">
        <v>229</v>
      </c>
      <c r="K223">
        <v>2</v>
      </c>
      <c r="L223">
        <v>2</v>
      </c>
      <c r="U223">
        <f t="shared" si="15"/>
        <v>10.666666666666666</v>
      </c>
      <c r="W223">
        <v>59</v>
      </c>
      <c r="X223" t="s">
        <v>261</v>
      </c>
    </row>
    <row r="224" spans="2:25" x14ac:dyDescent="0.25">
      <c r="B224">
        <f t="shared" si="16"/>
        <v>213</v>
      </c>
      <c r="C224">
        <v>6</v>
      </c>
      <c r="D224">
        <v>2</v>
      </c>
      <c r="G224" t="s">
        <v>249</v>
      </c>
      <c r="I224" t="s">
        <v>142</v>
      </c>
      <c r="S224" t="s">
        <v>22</v>
      </c>
      <c r="W224">
        <v>59</v>
      </c>
      <c r="X224" t="s">
        <v>261</v>
      </c>
    </row>
    <row r="225" spans="2:24" x14ac:dyDescent="0.25">
      <c r="B225">
        <f t="shared" si="16"/>
        <v>214</v>
      </c>
      <c r="C225">
        <v>6</v>
      </c>
      <c r="D225">
        <v>2</v>
      </c>
      <c r="G225" t="s">
        <v>249</v>
      </c>
      <c r="I225" t="s">
        <v>287</v>
      </c>
      <c r="J225" t="s">
        <v>303</v>
      </c>
      <c r="N225">
        <v>0.5</v>
      </c>
      <c r="U225">
        <f t="shared" si="15"/>
        <v>4</v>
      </c>
      <c r="W225">
        <v>47</v>
      </c>
      <c r="X225" t="s">
        <v>304</v>
      </c>
    </row>
    <row r="226" spans="2:24" x14ac:dyDescent="0.25">
      <c r="B226">
        <f t="shared" si="16"/>
        <v>215</v>
      </c>
      <c r="C226">
        <v>6</v>
      </c>
      <c r="D226">
        <v>2</v>
      </c>
      <c r="G226" t="s">
        <v>249</v>
      </c>
      <c r="I226" t="s">
        <v>305</v>
      </c>
      <c r="J226" t="s">
        <v>306</v>
      </c>
      <c r="O226">
        <v>2</v>
      </c>
      <c r="U226">
        <f t="shared" si="15"/>
        <v>5.333333333333333</v>
      </c>
      <c r="W226">
        <v>61</v>
      </c>
      <c r="X226" t="s">
        <v>304</v>
      </c>
    </row>
    <row r="227" spans="2:24" x14ac:dyDescent="0.25">
      <c r="B227">
        <f t="shared" si="16"/>
        <v>216</v>
      </c>
      <c r="C227">
        <v>6</v>
      </c>
      <c r="D227">
        <v>2</v>
      </c>
      <c r="G227" t="s">
        <v>249</v>
      </c>
      <c r="I227" t="s">
        <v>142</v>
      </c>
      <c r="S227" t="s">
        <v>22</v>
      </c>
      <c r="W227">
        <v>61</v>
      </c>
      <c r="X227" t="s">
        <v>304</v>
      </c>
    </row>
    <row r="228" spans="2:24" x14ac:dyDescent="0.25">
      <c r="B228">
        <f t="shared" si="16"/>
        <v>217</v>
      </c>
      <c r="C228">
        <v>6</v>
      </c>
      <c r="D228">
        <v>2</v>
      </c>
      <c r="G228" t="s">
        <v>249</v>
      </c>
      <c r="I228" t="s">
        <v>73</v>
      </c>
      <c r="J228" t="s">
        <v>307</v>
      </c>
      <c r="K228">
        <v>1</v>
      </c>
      <c r="L228">
        <v>2</v>
      </c>
      <c r="M228">
        <v>6</v>
      </c>
      <c r="U228">
        <f t="shared" si="15"/>
        <v>7</v>
      </c>
      <c r="W228">
        <v>68</v>
      </c>
      <c r="X228" t="s">
        <v>261</v>
      </c>
    </row>
    <row r="229" spans="2:24" x14ac:dyDescent="0.25">
      <c r="B229">
        <f t="shared" si="16"/>
        <v>218</v>
      </c>
      <c r="C229">
        <v>6</v>
      </c>
      <c r="D229">
        <v>2</v>
      </c>
      <c r="G229" t="s">
        <v>249</v>
      </c>
      <c r="I229" t="s">
        <v>308</v>
      </c>
      <c r="S229" t="s">
        <v>22</v>
      </c>
      <c r="W229">
        <v>68</v>
      </c>
      <c r="X229" t="s">
        <v>261</v>
      </c>
    </row>
    <row r="230" spans="2:24" x14ac:dyDescent="0.25">
      <c r="B230">
        <f t="shared" si="16"/>
        <v>219</v>
      </c>
      <c r="C230">
        <v>6</v>
      </c>
      <c r="D230">
        <v>2</v>
      </c>
      <c r="G230" t="s">
        <v>249</v>
      </c>
      <c r="I230" t="s">
        <v>50</v>
      </c>
      <c r="J230" t="s">
        <v>93</v>
      </c>
      <c r="N230">
        <v>0.5</v>
      </c>
      <c r="U230">
        <f t="shared" si="15"/>
        <v>4</v>
      </c>
      <c r="W230">
        <v>51</v>
      </c>
      <c r="X230" t="s">
        <v>304</v>
      </c>
    </row>
    <row r="231" spans="2:24" x14ac:dyDescent="0.25">
      <c r="B231">
        <f t="shared" si="16"/>
        <v>220</v>
      </c>
      <c r="C231">
        <v>6</v>
      </c>
      <c r="D231">
        <v>2</v>
      </c>
      <c r="G231" t="s">
        <v>249</v>
      </c>
      <c r="I231" t="s">
        <v>164</v>
      </c>
      <c r="J231" t="s">
        <v>309</v>
      </c>
      <c r="N231">
        <v>0.5</v>
      </c>
      <c r="U231">
        <f t="shared" si="15"/>
        <v>4</v>
      </c>
      <c r="W231">
        <v>52</v>
      </c>
      <c r="X231" t="s">
        <v>304</v>
      </c>
    </row>
    <row r="232" spans="2:24" x14ac:dyDescent="0.25">
      <c r="B232">
        <f t="shared" si="16"/>
        <v>221</v>
      </c>
      <c r="C232">
        <v>6</v>
      </c>
      <c r="D232">
        <v>2</v>
      </c>
      <c r="G232" t="s">
        <v>249</v>
      </c>
      <c r="I232" t="s">
        <v>310</v>
      </c>
      <c r="J232" t="s">
        <v>311</v>
      </c>
      <c r="S232" t="s">
        <v>22</v>
      </c>
      <c r="W232">
        <v>54</v>
      </c>
      <c r="X232" t="s">
        <v>304</v>
      </c>
    </row>
    <row r="233" spans="2:24" x14ac:dyDescent="0.25">
      <c r="B233">
        <f t="shared" si="16"/>
        <v>222</v>
      </c>
      <c r="C233">
        <v>6</v>
      </c>
      <c r="D233">
        <v>2</v>
      </c>
      <c r="G233" t="s">
        <v>249</v>
      </c>
      <c r="I233" t="s">
        <v>103</v>
      </c>
      <c r="J233" t="s">
        <v>312</v>
      </c>
      <c r="K233">
        <v>2.5</v>
      </c>
      <c r="M233">
        <v>6</v>
      </c>
      <c r="U233">
        <f t="shared" si="15"/>
        <v>10.333333333333334</v>
      </c>
      <c r="W233">
        <v>61</v>
      </c>
      <c r="X233" t="s">
        <v>261</v>
      </c>
    </row>
    <row r="234" spans="2:24" x14ac:dyDescent="0.25">
      <c r="B234">
        <f t="shared" si="16"/>
        <v>223</v>
      </c>
      <c r="C234">
        <v>6</v>
      </c>
      <c r="D234">
        <v>2</v>
      </c>
      <c r="G234" t="s">
        <v>249</v>
      </c>
      <c r="I234" t="s">
        <v>204</v>
      </c>
      <c r="S234" t="s">
        <v>22</v>
      </c>
      <c r="W234">
        <v>61</v>
      </c>
      <c r="X234" t="s">
        <v>261</v>
      </c>
    </row>
    <row r="235" spans="2:24" x14ac:dyDescent="0.25">
      <c r="B235">
        <f t="shared" si="16"/>
        <v>224</v>
      </c>
      <c r="C235">
        <v>6</v>
      </c>
      <c r="D235">
        <v>2</v>
      </c>
      <c r="G235" t="s">
        <v>249</v>
      </c>
      <c r="I235" t="s">
        <v>146</v>
      </c>
      <c r="S235" t="s">
        <v>22</v>
      </c>
      <c r="W235">
        <v>61</v>
      </c>
      <c r="X235" t="s">
        <v>261</v>
      </c>
    </row>
    <row r="236" spans="2:24" x14ac:dyDescent="0.25">
      <c r="B236">
        <f t="shared" si="16"/>
        <v>225</v>
      </c>
      <c r="C236">
        <v>6</v>
      </c>
      <c r="D236">
        <v>2</v>
      </c>
      <c r="G236" t="s">
        <v>249</v>
      </c>
      <c r="I236" t="s">
        <v>313</v>
      </c>
      <c r="J236" t="s">
        <v>314</v>
      </c>
      <c r="L236">
        <v>2.5</v>
      </c>
      <c r="M236">
        <v>3</v>
      </c>
      <c r="U236">
        <f t="shared" si="15"/>
        <v>3.5</v>
      </c>
      <c r="W236">
        <v>63</v>
      </c>
      <c r="X236" t="s">
        <v>261</v>
      </c>
    </row>
    <row r="237" spans="2:24" x14ac:dyDescent="0.25">
      <c r="B237">
        <f t="shared" si="16"/>
        <v>226</v>
      </c>
      <c r="C237">
        <v>6</v>
      </c>
      <c r="D237">
        <v>2</v>
      </c>
      <c r="G237" t="s">
        <v>249</v>
      </c>
      <c r="I237" t="s">
        <v>82</v>
      </c>
      <c r="L237">
        <v>2.5</v>
      </c>
      <c r="M237">
        <v>3</v>
      </c>
      <c r="U237">
        <f t="shared" si="15"/>
        <v>3.5</v>
      </c>
      <c r="W237">
        <v>63</v>
      </c>
      <c r="X237" t="s">
        <v>261</v>
      </c>
    </row>
    <row r="238" spans="2:24" x14ac:dyDescent="0.25">
      <c r="B238">
        <f t="shared" si="16"/>
        <v>227</v>
      </c>
      <c r="C238">
        <v>6</v>
      </c>
      <c r="D238">
        <v>2</v>
      </c>
      <c r="G238" t="s">
        <v>249</v>
      </c>
      <c r="I238" t="s">
        <v>315</v>
      </c>
      <c r="J238" t="s">
        <v>316</v>
      </c>
      <c r="K238">
        <v>4</v>
      </c>
      <c r="U238">
        <f t="shared" si="15"/>
        <v>16</v>
      </c>
      <c r="W238">
        <v>70</v>
      </c>
      <c r="X238" t="s">
        <v>261</v>
      </c>
    </row>
    <row r="239" spans="2:24" x14ac:dyDescent="0.25">
      <c r="B239">
        <f t="shared" si="16"/>
        <v>228</v>
      </c>
      <c r="C239">
        <v>6</v>
      </c>
      <c r="D239">
        <v>2</v>
      </c>
      <c r="G239" t="s">
        <v>249</v>
      </c>
      <c r="I239" t="s">
        <v>191</v>
      </c>
      <c r="S239" t="s">
        <v>22</v>
      </c>
      <c r="W239">
        <v>70</v>
      </c>
      <c r="X239" t="s">
        <v>261</v>
      </c>
    </row>
    <row r="240" spans="2:24" x14ac:dyDescent="0.25">
      <c r="B240">
        <f t="shared" si="16"/>
        <v>229</v>
      </c>
      <c r="C240">
        <v>6</v>
      </c>
      <c r="D240">
        <v>2</v>
      </c>
      <c r="G240" t="s">
        <v>249</v>
      </c>
      <c r="I240" t="s">
        <v>317</v>
      </c>
      <c r="S240" t="s">
        <v>22</v>
      </c>
      <c r="W240">
        <v>70</v>
      </c>
      <c r="X240" t="s">
        <v>261</v>
      </c>
    </row>
    <row r="241" spans="2:25" x14ac:dyDescent="0.25">
      <c r="B241">
        <f t="shared" si="16"/>
        <v>230</v>
      </c>
      <c r="C241">
        <v>6</v>
      </c>
      <c r="D241">
        <v>2</v>
      </c>
      <c r="G241" t="s">
        <v>249</v>
      </c>
      <c r="I241" t="s">
        <v>79</v>
      </c>
      <c r="S241" t="s">
        <v>22</v>
      </c>
      <c r="W241">
        <v>70</v>
      </c>
      <c r="X241" t="s">
        <v>261</v>
      </c>
    </row>
    <row r="242" spans="2:25" x14ac:dyDescent="0.25">
      <c r="B242">
        <f t="shared" si="16"/>
        <v>231</v>
      </c>
      <c r="C242">
        <v>6</v>
      </c>
      <c r="D242">
        <v>2</v>
      </c>
      <c r="G242" t="s">
        <v>249</v>
      </c>
      <c r="I242" t="s">
        <v>54</v>
      </c>
      <c r="J242" t="s">
        <v>318</v>
      </c>
      <c r="O242">
        <v>1</v>
      </c>
      <c r="U242">
        <f t="shared" si="15"/>
        <v>2.6666666666666665</v>
      </c>
      <c r="W242">
        <v>71</v>
      </c>
      <c r="X242" t="s">
        <v>261</v>
      </c>
      <c r="Y242" s="4" t="s">
        <v>691</v>
      </c>
    </row>
    <row r="243" spans="2:25" x14ac:dyDescent="0.25">
      <c r="B243">
        <f t="shared" si="16"/>
        <v>232</v>
      </c>
      <c r="C243">
        <v>6</v>
      </c>
      <c r="D243">
        <v>2</v>
      </c>
      <c r="G243" t="s">
        <v>249</v>
      </c>
      <c r="I243" t="s">
        <v>40</v>
      </c>
      <c r="J243" t="s">
        <v>319</v>
      </c>
      <c r="K243">
        <v>1.5</v>
      </c>
      <c r="U243">
        <f t="shared" si="15"/>
        <v>6</v>
      </c>
      <c r="W243">
        <v>73</v>
      </c>
      <c r="X243" t="s">
        <v>261</v>
      </c>
    </row>
    <row r="244" spans="2:25" x14ac:dyDescent="0.25">
      <c r="B244">
        <f t="shared" si="16"/>
        <v>233</v>
      </c>
      <c r="C244">
        <v>6</v>
      </c>
      <c r="D244">
        <v>2</v>
      </c>
      <c r="G244" t="s">
        <v>249</v>
      </c>
      <c r="I244" t="s">
        <v>181</v>
      </c>
      <c r="S244" t="s">
        <v>22</v>
      </c>
      <c r="W244">
        <v>73</v>
      </c>
      <c r="X244" t="s">
        <v>261</v>
      </c>
    </row>
    <row r="245" spans="2:25" x14ac:dyDescent="0.25">
      <c r="B245">
        <f t="shared" si="16"/>
        <v>234</v>
      </c>
      <c r="C245">
        <v>6</v>
      </c>
      <c r="D245">
        <v>2</v>
      </c>
      <c r="G245" t="s">
        <v>249</v>
      </c>
      <c r="I245" t="s">
        <v>320</v>
      </c>
      <c r="J245" t="s">
        <v>321</v>
      </c>
      <c r="K245">
        <v>3</v>
      </c>
      <c r="U245">
        <f t="shared" si="15"/>
        <v>12</v>
      </c>
      <c r="W245">
        <v>93</v>
      </c>
      <c r="X245" t="s">
        <v>322</v>
      </c>
    </row>
    <row r="246" spans="2:25" x14ac:dyDescent="0.25">
      <c r="B246">
        <f t="shared" si="16"/>
        <v>235</v>
      </c>
      <c r="C246">
        <v>6</v>
      </c>
      <c r="D246">
        <v>2</v>
      </c>
      <c r="G246" t="s">
        <v>249</v>
      </c>
      <c r="I246" t="s">
        <v>323</v>
      </c>
      <c r="S246" t="s">
        <v>22</v>
      </c>
      <c r="W246">
        <v>93</v>
      </c>
      <c r="X246" t="s">
        <v>322</v>
      </c>
    </row>
    <row r="247" spans="2:25" x14ac:dyDescent="0.25">
      <c r="B247">
        <f t="shared" si="16"/>
        <v>236</v>
      </c>
      <c r="C247">
        <v>6</v>
      </c>
      <c r="D247">
        <v>2</v>
      </c>
      <c r="G247" t="s">
        <v>249</v>
      </c>
      <c r="I247" t="s">
        <v>232</v>
      </c>
      <c r="J247" t="s">
        <v>324</v>
      </c>
      <c r="K247">
        <v>2</v>
      </c>
      <c r="U247">
        <f t="shared" si="15"/>
        <v>8</v>
      </c>
      <c r="W247">
        <v>95</v>
      </c>
      <c r="X247" t="s">
        <v>322</v>
      </c>
    </row>
    <row r="248" spans="2:25" x14ac:dyDescent="0.25">
      <c r="B248">
        <f t="shared" si="16"/>
        <v>237</v>
      </c>
      <c r="C248">
        <v>6</v>
      </c>
      <c r="D248">
        <v>2</v>
      </c>
      <c r="G248" t="s">
        <v>249</v>
      </c>
      <c r="I248" t="s">
        <v>232</v>
      </c>
      <c r="J248" t="s">
        <v>196</v>
      </c>
      <c r="K248">
        <v>2</v>
      </c>
      <c r="U248">
        <f t="shared" si="15"/>
        <v>8</v>
      </c>
      <c r="W248">
        <v>96</v>
      </c>
      <c r="X248" t="s">
        <v>322</v>
      </c>
    </row>
    <row r="249" spans="2:25" x14ac:dyDescent="0.25">
      <c r="B249">
        <f t="shared" si="16"/>
        <v>238</v>
      </c>
      <c r="C249">
        <v>6</v>
      </c>
      <c r="D249">
        <v>2</v>
      </c>
      <c r="G249" t="s">
        <v>249</v>
      </c>
      <c r="I249" t="s">
        <v>325</v>
      </c>
      <c r="J249" t="s">
        <v>326</v>
      </c>
      <c r="L249">
        <v>2.5</v>
      </c>
      <c r="U249">
        <f t="shared" si="15"/>
        <v>3.3333333333333335</v>
      </c>
      <c r="W249">
        <v>97</v>
      </c>
      <c r="X249" t="s">
        <v>322</v>
      </c>
    </row>
    <row r="250" spans="2:25" x14ac:dyDescent="0.25">
      <c r="B250">
        <f t="shared" si="16"/>
        <v>239</v>
      </c>
      <c r="C250">
        <v>6</v>
      </c>
      <c r="D250">
        <v>2</v>
      </c>
      <c r="G250" t="s">
        <v>249</v>
      </c>
      <c r="I250" t="s">
        <v>327</v>
      </c>
      <c r="S250" t="s">
        <v>22</v>
      </c>
      <c r="W250">
        <v>97</v>
      </c>
      <c r="X250" t="s">
        <v>322</v>
      </c>
    </row>
    <row r="251" spans="2:25" x14ac:dyDescent="0.25">
      <c r="B251">
        <f t="shared" si="16"/>
        <v>240</v>
      </c>
      <c r="C251">
        <v>6</v>
      </c>
      <c r="D251">
        <v>2</v>
      </c>
      <c r="G251" t="s">
        <v>249</v>
      </c>
      <c r="I251" t="s">
        <v>328</v>
      </c>
      <c r="S251" t="s">
        <v>22</v>
      </c>
      <c r="W251">
        <v>97</v>
      </c>
      <c r="X251" t="s">
        <v>322</v>
      </c>
    </row>
    <row r="252" spans="2:25" x14ac:dyDescent="0.25">
      <c r="C252" s="2">
        <v>6</v>
      </c>
      <c r="D252" s="2">
        <v>2</v>
      </c>
      <c r="E252" s="2"/>
      <c r="F252" s="2"/>
      <c r="G252" s="2"/>
      <c r="H252" s="2"/>
      <c r="I252" s="2" t="s">
        <v>329</v>
      </c>
      <c r="J252" s="2"/>
      <c r="K252" s="2">
        <f>SUM(K223:K251)</f>
        <v>18</v>
      </c>
      <c r="L252" s="2">
        <f t="shared" ref="L252:P252" si="18">SUM(L223:L251)</f>
        <v>11.5</v>
      </c>
      <c r="M252" s="2">
        <f t="shared" si="18"/>
        <v>18</v>
      </c>
      <c r="N252" s="2">
        <f t="shared" si="18"/>
        <v>1.5</v>
      </c>
      <c r="O252" s="2">
        <f t="shared" si="18"/>
        <v>3</v>
      </c>
      <c r="P252" s="2">
        <f t="shared" si="18"/>
        <v>0</v>
      </c>
      <c r="Q252" s="2"/>
      <c r="R252" s="2"/>
      <c r="S252" s="2" t="s">
        <v>58</v>
      </c>
      <c r="T252" s="2"/>
      <c r="U252" s="2"/>
      <c r="V252" s="2"/>
      <c r="W252" s="2"/>
      <c r="X252" s="2"/>
    </row>
    <row r="253" spans="2:25" x14ac:dyDescent="0.25">
      <c r="B253">
        <f>B251+1</f>
        <v>241</v>
      </c>
      <c r="C253">
        <v>7</v>
      </c>
      <c r="D253">
        <v>1</v>
      </c>
      <c r="G253" t="s">
        <v>249</v>
      </c>
      <c r="I253" t="s">
        <v>330</v>
      </c>
      <c r="J253" t="s">
        <v>331</v>
      </c>
      <c r="N253">
        <v>0.5</v>
      </c>
      <c r="U253">
        <f t="shared" si="15"/>
        <v>4</v>
      </c>
      <c r="W253">
        <v>104</v>
      </c>
      <c r="X253" t="s">
        <v>322</v>
      </c>
    </row>
    <row r="254" spans="2:25" x14ac:dyDescent="0.25">
      <c r="B254">
        <f t="shared" si="16"/>
        <v>242</v>
      </c>
      <c r="C254">
        <v>7</v>
      </c>
      <c r="D254">
        <v>1</v>
      </c>
      <c r="G254" t="s">
        <v>249</v>
      </c>
      <c r="I254" t="s">
        <v>332</v>
      </c>
      <c r="N254">
        <v>0.5</v>
      </c>
      <c r="U254">
        <f t="shared" si="15"/>
        <v>4</v>
      </c>
      <c r="W254">
        <v>104</v>
      </c>
      <c r="X254" t="s">
        <v>322</v>
      </c>
    </row>
    <row r="255" spans="2:25" x14ac:dyDescent="0.25">
      <c r="B255">
        <f t="shared" si="16"/>
        <v>243</v>
      </c>
      <c r="C255">
        <v>7</v>
      </c>
      <c r="D255">
        <v>1</v>
      </c>
      <c r="G255" t="s">
        <v>249</v>
      </c>
      <c r="I255" t="s">
        <v>182</v>
      </c>
      <c r="J255" t="s">
        <v>333</v>
      </c>
      <c r="O255">
        <v>1</v>
      </c>
      <c r="P255">
        <v>8</v>
      </c>
      <c r="U255">
        <f t="shared" si="15"/>
        <v>3.5555555555555554</v>
      </c>
      <c r="W255">
        <v>124</v>
      </c>
      <c r="X255" t="s">
        <v>322</v>
      </c>
    </row>
    <row r="256" spans="2:25" x14ac:dyDescent="0.25">
      <c r="B256">
        <f t="shared" si="16"/>
        <v>244</v>
      </c>
      <c r="C256">
        <v>7</v>
      </c>
      <c r="D256">
        <v>1</v>
      </c>
      <c r="G256" t="s">
        <v>249</v>
      </c>
      <c r="I256" t="s">
        <v>232</v>
      </c>
      <c r="J256" t="s">
        <v>334</v>
      </c>
      <c r="O256">
        <v>4</v>
      </c>
      <c r="U256">
        <f t="shared" si="15"/>
        <v>10.666666666666666</v>
      </c>
      <c r="W256">
        <v>111</v>
      </c>
      <c r="X256" t="s">
        <v>322</v>
      </c>
    </row>
    <row r="257" spans="2:24" x14ac:dyDescent="0.25">
      <c r="B257">
        <f t="shared" si="16"/>
        <v>245</v>
      </c>
      <c r="C257">
        <v>7</v>
      </c>
      <c r="D257">
        <v>1</v>
      </c>
      <c r="G257" t="s">
        <v>249</v>
      </c>
      <c r="I257" t="s">
        <v>204</v>
      </c>
      <c r="S257" t="s">
        <v>22</v>
      </c>
      <c r="W257">
        <v>111</v>
      </c>
      <c r="X257" t="s">
        <v>322</v>
      </c>
    </row>
    <row r="258" spans="2:24" x14ac:dyDescent="0.25">
      <c r="B258">
        <f t="shared" si="16"/>
        <v>246</v>
      </c>
      <c r="C258">
        <v>7</v>
      </c>
      <c r="D258">
        <v>1</v>
      </c>
      <c r="G258" t="s">
        <v>249</v>
      </c>
      <c r="I258" t="s">
        <v>161</v>
      </c>
      <c r="J258" t="s">
        <v>335</v>
      </c>
      <c r="L258">
        <v>2.5</v>
      </c>
      <c r="U258">
        <f t="shared" si="15"/>
        <v>3.3333333333333335</v>
      </c>
      <c r="W258">
        <v>72</v>
      </c>
      <c r="X258" t="s">
        <v>261</v>
      </c>
    </row>
    <row r="259" spans="2:24" x14ac:dyDescent="0.25">
      <c r="B259">
        <f t="shared" si="16"/>
        <v>247</v>
      </c>
      <c r="C259">
        <v>7</v>
      </c>
      <c r="D259">
        <v>1</v>
      </c>
      <c r="G259" t="s">
        <v>249</v>
      </c>
      <c r="I259" t="s">
        <v>336</v>
      </c>
      <c r="J259" t="s">
        <v>337</v>
      </c>
      <c r="N259">
        <v>0.5</v>
      </c>
      <c r="U259">
        <f t="shared" si="15"/>
        <v>4</v>
      </c>
      <c r="W259">
        <v>115</v>
      </c>
      <c r="X259" t="s">
        <v>322</v>
      </c>
    </row>
    <row r="260" spans="2:24" x14ac:dyDescent="0.25">
      <c r="B260">
        <f t="shared" si="16"/>
        <v>248</v>
      </c>
      <c r="C260">
        <v>7</v>
      </c>
      <c r="D260">
        <v>1</v>
      </c>
      <c r="G260" t="s">
        <v>249</v>
      </c>
      <c r="I260" t="s">
        <v>143</v>
      </c>
      <c r="N260">
        <v>0.5</v>
      </c>
      <c r="U260">
        <f t="shared" si="15"/>
        <v>4</v>
      </c>
      <c r="W260">
        <v>115</v>
      </c>
      <c r="X260" t="s">
        <v>322</v>
      </c>
    </row>
    <row r="261" spans="2:24" x14ac:dyDescent="0.25">
      <c r="B261">
        <f t="shared" si="16"/>
        <v>249</v>
      </c>
      <c r="C261">
        <v>7</v>
      </c>
      <c r="D261">
        <v>1</v>
      </c>
      <c r="G261" t="s">
        <v>249</v>
      </c>
      <c r="I261" t="s">
        <v>40</v>
      </c>
      <c r="J261" t="s">
        <v>338</v>
      </c>
      <c r="K261">
        <v>2</v>
      </c>
      <c r="U261">
        <f>(K261*72+L261*24+M261)/18+(N261*72+O261*24+P261)/18/$T$3</f>
        <v>8</v>
      </c>
      <c r="V261" t="s">
        <v>339</v>
      </c>
      <c r="W261">
        <v>94</v>
      </c>
      <c r="X261" t="s">
        <v>322</v>
      </c>
    </row>
    <row r="262" spans="2:24" x14ac:dyDescent="0.25">
      <c r="B262">
        <f t="shared" ref="B262:B325" si="19">B261+1</f>
        <v>250</v>
      </c>
      <c r="C262">
        <v>7</v>
      </c>
      <c r="D262">
        <v>1</v>
      </c>
      <c r="G262" t="s">
        <v>249</v>
      </c>
      <c r="I262" t="s">
        <v>340</v>
      </c>
      <c r="J262" t="s">
        <v>93</v>
      </c>
      <c r="K262">
        <v>2</v>
      </c>
      <c r="U262">
        <f>(K262*72+L262*24+M262)/18+(N262*72+O262*24+P262)/18/$T$3</f>
        <v>8</v>
      </c>
      <c r="W262">
        <v>64</v>
      </c>
      <c r="X262" t="s">
        <v>261</v>
      </c>
    </row>
    <row r="263" spans="2:24" x14ac:dyDescent="0.25">
      <c r="B263">
        <f t="shared" si="19"/>
        <v>251</v>
      </c>
      <c r="C263">
        <v>7</v>
      </c>
      <c r="D263">
        <v>1</v>
      </c>
      <c r="G263" t="s">
        <v>249</v>
      </c>
      <c r="I263" t="s">
        <v>191</v>
      </c>
      <c r="S263" t="s">
        <v>22</v>
      </c>
      <c r="W263">
        <v>64</v>
      </c>
      <c r="X263" t="s">
        <v>261</v>
      </c>
    </row>
    <row r="264" spans="2:24" x14ac:dyDescent="0.25">
      <c r="B264">
        <f t="shared" si="19"/>
        <v>252</v>
      </c>
      <c r="C264">
        <v>7</v>
      </c>
      <c r="D264">
        <v>1</v>
      </c>
      <c r="G264" t="s">
        <v>249</v>
      </c>
      <c r="I264" t="s">
        <v>341</v>
      </c>
      <c r="J264" t="s">
        <v>342</v>
      </c>
      <c r="K264">
        <v>0.5</v>
      </c>
      <c r="L264">
        <v>0.5</v>
      </c>
      <c r="U264">
        <f>(K264*72+L264*24+M264)/18+(N264*72+O264*24+P264)/18/$T$3</f>
        <v>2.6666666666666665</v>
      </c>
      <c r="W264">
        <v>131</v>
      </c>
      <c r="X264" t="s">
        <v>322</v>
      </c>
    </row>
    <row r="265" spans="2:24" x14ac:dyDescent="0.25">
      <c r="B265">
        <f t="shared" si="19"/>
        <v>253</v>
      </c>
      <c r="C265">
        <v>7</v>
      </c>
      <c r="D265">
        <v>1</v>
      </c>
      <c r="G265" t="s">
        <v>249</v>
      </c>
      <c r="I265" t="s">
        <v>343</v>
      </c>
      <c r="S265" t="s">
        <v>22</v>
      </c>
      <c r="W265">
        <v>131</v>
      </c>
      <c r="X265" t="s">
        <v>322</v>
      </c>
    </row>
    <row r="266" spans="2:24" x14ac:dyDescent="0.25">
      <c r="B266">
        <f t="shared" si="19"/>
        <v>254</v>
      </c>
      <c r="C266">
        <v>7</v>
      </c>
      <c r="D266">
        <v>1</v>
      </c>
      <c r="G266" t="s">
        <v>344</v>
      </c>
      <c r="I266" t="s">
        <v>52</v>
      </c>
      <c r="J266" t="s">
        <v>345</v>
      </c>
      <c r="O266">
        <v>2.5</v>
      </c>
      <c r="U266">
        <f>(K266*72+L266*24+M266)/18+(N266*72+O266*24+P266)/18/$T$3</f>
        <v>6.666666666666667</v>
      </c>
      <c r="W266">
        <v>18</v>
      </c>
      <c r="X266" t="s">
        <v>344</v>
      </c>
    </row>
    <row r="267" spans="2:24" x14ac:dyDescent="0.25">
      <c r="B267">
        <f t="shared" si="19"/>
        <v>255</v>
      </c>
      <c r="C267">
        <v>7</v>
      </c>
      <c r="D267">
        <v>1</v>
      </c>
      <c r="G267" t="s">
        <v>344</v>
      </c>
      <c r="I267" t="s">
        <v>142</v>
      </c>
      <c r="S267" t="s">
        <v>22</v>
      </c>
      <c r="W267">
        <v>18</v>
      </c>
      <c r="X267" t="s">
        <v>344</v>
      </c>
    </row>
    <row r="268" spans="2:24" x14ac:dyDescent="0.25">
      <c r="B268">
        <f t="shared" si="19"/>
        <v>256</v>
      </c>
      <c r="C268">
        <v>7</v>
      </c>
      <c r="D268">
        <v>1</v>
      </c>
      <c r="G268" t="s">
        <v>344</v>
      </c>
      <c r="I268" t="s">
        <v>346</v>
      </c>
      <c r="S268" t="s">
        <v>22</v>
      </c>
      <c r="W268">
        <v>18</v>
      </c>
      <c r="X268" t="s">
        <v>344</v>
      </c>
    </row>
    <row r="269" spans="2:24" x14ac:dyDescent="0.25">
      <c r="B269">
        <f t="shared" si="19"/>
        <v>257</v>
      </c>
      <c r="C269">
        <v>7</v>
      </c>
      <c r="D269">
        <v>1</v>
      </c>
      <c r="G269" t="s">
        <v>344</v>
      </c>
      <c r="I269" t="s">
        <v>40</v>
      </c>
      <c r="J269" t="s">
        <v>347</v>
      </c>
      <c r="O269">
        <v>2</v>
      </c>
      <c r="U269">
        <f>(K269*72+L269*24+M269)/18+(N269*72+O269*24+P269)/18/$T$3</f>
        <v>5.333333333333333</v>
      </c>
      <c r="W269">
        <v>21</v>
      </c>
      <c r="X269" t="s">
        <v>344</v>
      </c>
    </row>
    <row r="270" spans="2:24" x14ac:dyDescent="0.25">
      <c r="B270">
        <f t="shared" si="19"/>
        <v>258</v>
      </c>
      <c r="C270">
        <v>7</v>
      </c>
      <c r="D270">
        <v>1</v>
      </c>
      <c r="G270" t="s">
        <v>344</v>
      </c>
      <c r="I270" t="s">
        <v>204</v>
      </c>
      <c r="S270" t="s">
        <v>22</v>
      </c>
      <c r="W270">
        <v>21</v>
      </c>
      <c r="X270" t="s">
        <v>344</v>
      </c>
    </row>
    <row r="271" spans="2:24" x14ac:dyDescent="0.25">
      <c r="B271">
        <f t="shared" si="19"/>
        <v>259</v>
      </c>
      <c r="C271">
        <v>7</v>
      </c>
      <c r="D271">
        <v>1</v>
      </c>
      <c r="G271" t="s">
        <v>344</v>
      </c>
      <c r="I271" t="s">
        <v>73</v>
      </c>
      <c r="J271" t="s">
        <v>348</v>
      </c>
      <c r="O271">
        <v>2.5</v>
      </c>
      <c r="U271">
        <f>(K271*72+L271*24+M271)/18+(N271*72+O271*24+P271)/18/$T$3</f>
        <v>6.666666666666667</v>
      </c>
      <c r="W271">
        <v>19</v>
      </c>
      <c r="X271" t="s">
        <v>344</v>
      </c>
    </row>
    <row r="272" spans="2:24" x14ac:dyDescent="0.25">
      <c r="B272">
        <f t="shared" si="19"/>
        <v>260</v>
      </c>
      <c r="C272">
        <v>7</v>
      </c>
      <c r="D272">
        <v>1</v>
      </c>
      <c r="G272" t="s">
        <v>344</v>
      </c>
      <c r="I272" t="s">
        <v>76</v>
      </c>
      <c r="S272" t="s">
        <v>22</v>
      </c>
      <c r="W272">
        <v>19</v>
      </c>
      <c r="X272" t="s">
        <v>344</v>
      </c>
    </row>
    <row r="273" spans="2:24" x14ac:dyDescent="0.25">
      <c r="B273">
        <f t="shared" si="19"/>
        <v>261</v>
      </c>
      <c r="C273">
        <v>7</v>
      </c>
      <c r="D273">
        <v>1</v>
      </c>
      <c r="G273" t="s">
        <v>344</v>
      </c>
      <c r="I273" t="s">
        <v>40</v>
      </c>
      <c r="J273" t="s">
        <v>349</v>
      </c>
      <c r="O273">
        <v>2.5</v>
      </c>
      <c r="U273">
        <f>(K273*72+L273*24+M273)/18+(N273*72+O273*24+P273)/18/$T$3</f>
        <v>6.666666666666667</v>
      </c>
      <c r="W273">
        <v>4</v>
      </c>
      <c r="X273" t="s">
        <v>344</v>
      </c>
    </row>
    <row r="274" spans="2:24" x14ac:dyDescent="0.25">
      <c r="B274">
        <f t="shared" si="19"/>
        <v>262</v>
      </c>
      <c r="C274">
        <v>7</v>
      </c>
      <c r="D274">
        <v>1</v>
      </c>
      <c r="G274" t="s">
        <v>344</v>
      </c>
      <c r="I274" t="s">
        <v>343</v>
      </c>
      <c r="S274" t="s">
        <v>22</v>
      </c>
      <c r="W274">
        <v>4</v>
      </c>
      <c r="X274" t="s">
        <v>344</v>
      </c>
    </row>
    <row r="275" spans="2:24" x14ac:dyDescent="0.25">
      <c r="B275">
        <f t="shared" si="19"/>
        <v>263</v>
      </c>
      <c r="C275">
        <v>7</v>
      </c>
      <c r="D275">
        <v>1</v>
      </c>
      <c r="G275" t="s">
        <v>344</v>
      </c>
      <c r="I275" t="s">
        <v>350</v>
      </c>
      <c r="J275" t="s">
        <v>351</v>
      </c>
      <c r="S275" s="4" t="s">
        <v>352</v>
      </c>
      <c r="W275">
        <v>11</v>
      </c>
      <c r="X275" t="s">
        <v>344</v>
      </c>
    </row>
    <row r="276" spans="2:24" x14ac:dyDescent="0.25">
      <c r="B276">
        <f t="shared" si="19"/>
        <v>264</v>
      </c>
      <c r="C276">
        <v>7</v>
      </c>
      <c r="D276">
        <v>1</v>
      </c>
      <c r="G276" t="s">
        <v>344</v>
      </c>
      <c r="I276" t="s">
        <v>353</v>
      </c>
      <c r="S276" t="s">
        <v>22</v>
      </c>
      <c r="W276">
        <v>11</v>
      </c>
      <c r="X276" t="s">
        <v>344</v>
      </c>
    </row>
    <row r="277" spans="2:24" x14ac:dyDescent="0.25">
      <c r="B277">
        <f t="shared" si="19"/>
        <v>265</v>
      </c>
      <c r="C277">
        <v>7</v>
      </c>
      <c r="D277">
        <v>1</v>
      </c>
      <c r="G277" t="s">
        <v>344</v>
      </c>
      <c r="I277" t="s">
        <v>134</v>
      </c>
      <c r="S277" t="s">
        <v>22</v>
      </c>
      <c r="W277">
        <v>11</v>
      </c>
      <c r="X277" t="s">
        <v>344</v>
      </c>
    </row>
    <row r="278" spans="2:24" x14ac:dyDescent="0.25">
      <c r="B278">
        <f t="shared" si="19"/>
        <v>266</v>
      </c>
      <c r="C278">
        <v>7</v>
      </c>
      <c r="D278">
        <v>1</v>
      </c>
      <c r="G278" t="s">
        <v>344</v>
      </c>
      <c r="I278" t="s">
        <v>79</v>
      </c>
      <c r="S278" t="s">
        <v>22</v>
      </c>
      <c r="W278">
        <v>11</v>
      </c>
      <c r="X278" t="s">
        <v>344</v>
      </c>
    </row>
    <row r="279" spans="2:24" x14ac:dyDescent="0.25">
      <c r="C279" s="2">
        <v>7</v>
      </c>
      <c r="D279" s="2">
        <v>1</v>
      </c>
      <c r="E279" s="2"/>
      <c r="F279" s="2"/>
      <c r="G279" s="2"/>
      <c r="H279" s="2"/>
      <c r="I279" s="2" t="s">
        <v>354</v>
      </c>
      <c r="J279" s="2"/>
      <c r="K279" s="2">
        <f>SUM(K253:K278)</f>
        <v>4.5</v>
      </c>
      <c r="L279" s="2">
        <f t="shared" ref="L279:P279" si="20">SUM(L253:L278)</f>
        <v>3</v>
      </c>
      <c r="M279" s="2">
        <f t="shared" si="20"/>
        <v>0</v>
      </c>
      <c r="N279" s="2">
        <f t="shared" si="20"/>
        <v>2</v>
      </c>
      <c r="O279" s="2">
        <f t="shared" si="20"/>
        <v>14.5</v>
      </c>
      <c r="P279" s="2">
        <f t="shared" si="20"/>
        <v>8</v>
      </c>
      <c r="Q279" s="2"/>
      <c r="R279" s="2"/>
      <c r="S279" s="2" t="s">
        <v>355</v>
      </c>
      <c r="T279" s="2"/>
      <c r="U279" s="2"/>
      <c r="V279" s="2"/>
      <c r="W279" s="2"/>
      <c r="X279" s="2"/>
    </row>
    <row r="280" spans="2:24" x14ac:dyDescent="0.25">
      <c r="B280">
        <f>B278+1</f>
        <v>267</v>
      </c>
      <c r="C280">
        <v>7</v>
      </c>
      <c r="D280">
        <v>2</v>
      </c>
      <c r="G280" t="s">
        <v>344</v>
      </c>
      <c r="I280" t="s">
        <v>356</v>
      </c>
      <c r="N280">
        <v>8</v>
      </c>
      <c r="U280">
        <f>(K280*72+L280*24+M280)/18+(N280*72+O280*24+P280)/18/$T$3</f>
        <v>64</v>
      </c>
      <c r="W280">
        <v>11</v>
      </c>
      <c r="X280" t="s">
        <v>344</v>
      </c>
    </row>
    <row r="281" spans="2:24" x14ac:dyDescent="0.25">
      <c r="B281">
        <f t="shared" si="19"/>
        <v>268</v>
      </c>
      <c r="C281">
        <v>7</v>
      </c>
      <c r="D281">
        <v>2</v>
      </c>
      <c r="G281" t="s">
        <v>344</v>
      </c>
      <c r="I281" t="s">
        <v>357</v>
      </c>
      <c r="S281" t="s">
        <v>22</v>
      </c>
      <c r="W281">
        <v>11</v>
      </c>
      <c r="X281" t="s">
        <v>344</v>
      </c>
    </row>
    <row r="282" spans="2:24" x14ac:dyDescent="0.25">
      <c r="B282">
        <f t="shared" si="19"/>
        <v>269</v>
      </c>
      <c r="C282">
        <v>7</v>
      </c>
      <c r="D282">
        <v>2</v>
      </c>
      <c r="G282" t="s">
        <v>344</v>
      </c>
      <c r="I282" t="s">
        <v>358</v>
      </c>
      <c r="S282" t="s">
        <v>22</v>
      </c>
      <c r="W282">
        <v>11</v>
      </c>
      <c r="X282" t="s">
        <v>344</v>
      </c>
    </row>
    <row r="283" spans="2:24" x14ac:dyDescent="0.25">
      <c r="B283">
        <f t="shared" si="19"/>
        <v>270</v>
      </c>
      <c r="C283">
        <v>7</v>
      </c>
      <c r="D283">
        <v>2</v>
      </c>
      <c r="G283" t="s">
        <v>344</v>
      </c>
      <c r="I283" t="s">
        <v>359</v>
      </c>
      <c r="S283" t="s">
        <v>22</v>
      </c>
      <c r="W283">
        <v>11</v>
      </c>
      <c r="X283" t="s">
        <v>344</v>
      </c>
    </row>
    <row r="284" spans="2:24" x14ac:dyDescent="0.25">
      <c r="B284">
        <f t="shared" si="19"/>
        <v>271</v>
      </c>
      <c r="C284">
        <v>7</v>
      </c>
      <c r="D284">
        <v>2</v>
      </c>
      <c r="G284" t="s">
        <v>344</v>
      </c>
      <c r="I284" t="s">
        <v>360</v>
      </c>
      <c r="S284" t="s">
        <v>22</v>
      </c>
      <c r="W284">
        <v>11</v>
      </c>
      <c r="X284" t="s">
        <v>344</v>
      </c>
    </row>
    <row r="285" spans="2:24" x14ac:dyDescent="0.25">
      <c r="B285">
        <f t="shared" si="19"/>
        <v>272</v>
      </c>
      <c r="C285">
        <v>7</v>
      </c>
      <c r="D285">
        <v>2</v>
      </c>
      <c r="G285" t="s">
        <v>344</v>
      </c>
      <c r="I285" t="s">
        <v>361</v>
      </c>
      <c r="S285" t="s">
        <v>22</v>
      </c>
      <c r="W285">
        <v>11</v>
      </c>
      <c r="X285" t="s">
        <v>344</v>
      </c>
    </row>
    <row r="286" spans="2:24" x14ac:dyDescent="0.25">
      <c r="B286">
        <f t="shared" si="19"/>
        <v>273</v>
      </c>
      <c r="C286">
        <v>7</v>
      </c>
      <c r="D286">
        <v>2</v>
      </c>
      <c r="G286" t="s">
        <v>344</v>
      </c>
      <c r="I286" t="s">
        <v>362</v>
      </c>
      <c r="S286" t="s">
        <v>22</v>
      </c>
      <c r="W286">
        <v>11</v>
      </c>
      <c r="X286" t="s">
        <v>344</v>
      </c>
    </row>
    <row r="287" spans="2:24" x14ac:dyDescent="0.25">
      <c r="B287">
        <f t="shared" si="19"/>
        <v>274</v>
      </c>
      <c r="C287">
        <v>7</v>
      </c>
      <c r="D287">
        <v>2</v>
      </c>
      <c r="G287" t="s">
        <v>344</v>
      </c>
      <c r="I287" t="s">
        <v>204</v>
      </c>
      <c r="S287" t="s">
        <v>22</v>
      </c>
      <c r="W287">
        <v>11</v>
      </c>
      <c r="X287" t="s">
        <v>344</v>
      </c>
    </row>
    <row r="288" spans="2:24" x14ac:dyDescent="0.25">
      <c r="B288">
        <f t="shared" si="19"/>
        <v>275</v>
      </c>
      <c r="C288">
        <v>7</v>
      </c>
      <c r="D288">
        <v>2</v>
      </c>
      <c r="G288" t="s">
        <v>344</v>
      </c>
      <c r="I288" t="s">
        <v>103</v>
      </c>
      <c r="J288" t="s">
        <v>363</v>
      </c>
      <c r="O288">
        <v>1</v>
      </c>
      <c r="U288">
        <f>(K288*72+L288*24+M288)/18+(N288*72+O288*24+P288)/18/$T$3</f>
        <v>2.6666666666666665</v>
      </c>
      <c r="W288">
        <v>12</v>
      </c>
      <c r="X288" t="s">
        <v>344</v>
      </c>
    </row>
    <row r="289" spans="2:24" x14ac:dyDescent="0.25">
      <c r="B289">
        <f t="shared" si="19"/>
        <v>276</v>
      </c>
      <c r="C289">
        <v>7</v>
      </c>
      <c r="D289">
        <v>2</v>
      </c>
      <c r="G289" t="s">
        <v>344</v>
      </c>
      <c r="I289" t="s">
        <v>364</v>
      </c>
      <c r="J289" t="s">
        <v>365</v>
      </c>
      <c r="N289">
        <v>1</v>
      </c>
      <c r="O289">
        <v>0.5</v>
      </c>
      <c r="U289">
        <f>(K289*72+L289*24+M289)/18+(N289*72+O289*24+P289)/18/$T$3</f>
        <v>9.3333333333333339</v>
      </c>
      <c r="W289">
        <v>3</v>
      </c>
      <c r="X289" t="s">
        <v>344</v>
      </c>
    </row>
    <row r="290" spans="2:24" x14ac:dyDescent="0.25">
      <c r="B290">
        <f t="shared" si="19"/>
        <v>277</v>
      </c>
      <c r="C290">
        <v>7</v>
      </c>
      <c r="D290">
        <v>2</v>
      </c>
      <c r="G290" t="s">
        <v>344</v>
      </c>
      <c r="I290" t="s">
        <v>76</v>
      </c>
      <c r="S290" t="s">
        <v>22</v>
      </c>
      <c r="W290">
        <v>3</v>
      </c>
      <c r="X290" t="s">
        <v>344</v>
      </c>
    </row>
    <row r="291" spans="2:24" x14ac:dyDescent="0.25">
      <c r="B291">
        <f t="shared" si="19"/>
        <v>278</v>
      </c>
      <c r="C291">
        <v>7</v>
      </c>
      <c r="D291">
        <v>2</v>
      </c>
      <c r="G291" t="s">
        <v>344</v>
      </c>
      <c r="I291" t="s">
        <v>126</v>
      </c>
      <c r="J291" t="s">
        <v>366</v>
      </c>
      <c r="O291">
        <v>2</v>
      </c>
      <c r="U291">
        <f>(K291*72+L291*24+M291)/18+(N291*72+O291*24+P291)/18/$T$3</f>
        <v>5.333333333333333</v>
      </c>
      <c r="W291">
        <v>79</v>
      </c>
      <c r="X291" t="s">
        <v>261</v>
      </c>
    </row>
    <row r="292" spans="2:24" x14ac:dyDescent="0.25">
      <c r="B292">
        <f t="shared" si="19"/>
        <v>279</v>
      </c>
      <c r="C292">
        <v>7</v>
      </c>
      <c r="D292">
        <v>2</v>
      </c>
      <c r="G292" t="s">
        <v>344</v>
      </c>
      <c r="I292" t="s">
        <v>367</v>
      </c>
      <c r="J292" t="s">
        <v>368</v>
      </c>
      <c r="N292">
        <v>0.5</v>
      </c>
      <c r="U292">
        <f>(K292*72+L292*24+M292)/18+(N292*72+O292*24+P292)/18/$T$3</f>
        <v>4</v>
      </c>
      <c r="W292">
        <v>10</v>
      </c>
      <c r="X292" t="s">
        <v>344</v>
      </c>
    </row>
    <row r="293" spans="2:24" x14ac:dyDescent="0.25">
      <c r="B293">
        <f t="shared" si="19"/>
        <v>280</v>
      </c>
      <c r="C293">
        <v>7</v>
      </c>
      <c r="D293">
        <v>2</v>
      </c>
      <c r="G293" t="s">
        <v>344</v>
      </c>
      <c r="I293" t="s">
        <v>146</v>
      </c>
      <c r="S293" t="s">
        <v>22</v>
      </c>
      <c r="W293">
        <v>10</v>
      </c>
      <c r="X293" t="s">
        <v>344</v>
      </c>
    </row>
    <row r="294" spans="2:24" x14ac:dyDescent="0.25">
      <c r="B294">
        <f t="shared" si="19"/>
        <v>281</v>
      </c>
      <c r="C294">
        <v>7</v>
      </c>
      <c r="D294">
        <v>2</v>
      </c>
      <c r="G294" t="s">
        <v>344</v>
      </c>
      <c r="I294" t="s">
        <v>40</v>
      </c>
      <c r="J294" t="s">
        <v>369</v>
      </c>
      <c r="O294">
        <v>2.5</v>
      </c>
      <c r="U294">
        <f>(K294*72+L294*24+M294)/18+(N294*72+O294*24+P294)/18/$T$3</f>
        <v>6.666666666666667</v>
      </c>
      <c r="W294">
        <v>41</v>
      </c>
      <c r="X294" t="s">
        <v>344</v>
      </c>
    </row>
    <row r="295" spans="2:24" x14ac:dyDescent="0.25">
      <c r="B295">
        <f t="shared" si="19"/>
        <v>282</v>
      </c>
      <c r="C295">
        <v>7</v>
      </c>
      <c r="D295">
        <v>2</v>
      </c>
      <c r="G295" t="s">
        <v>344</v>
      </c>
      <c r="I295" t="s">
        <v>370</v>
      </c>
      <c r="S295" t="s">
        <v>22</v>
      </c>
      <c r="W295">
        <v>41</v>
      </c>
      <c r="X295" t="s">
        <v>344</v>
      </c>
    </row>
    <row r="296" spans="2:24" x14ac:dyDescent="0.25">
      <c r="B296">
        <f t="shared" si="19"/>
        <v>283</v>
      </c>
      <c r="C296">
        <v>7</v>
      </c>
      <c r="D296">
        <v>2</v>
      </c>
      <c r="G296" t="s">
        <v>344</v>
      </c>
      <c r="I296" t="s">
        <v>54</v>
      </c>
      <c r="J296" t="s">
        <v>371</v>
      </c>
      <c r="O296">
        <v>0.5</v>
      </c>
      <c r="P296">
        <v>6</v>
      </c>
      <c r="U296">
        <f t="shared" ref="U296:U304" si="21">(K296*72+L296*24+M296)/18+(N296*72+O296*24+P296)/18/$T$3</f>
        <v>2</v>
      </c>
      <c r="W296">
        <v>11.1</v>
      </c>
      <c r="X296" t="s">
        <v>344</v>
      </c>
    </row>
    <row r="297" spans="2:24" x14ac:dyDescent="0.25">
      <c r="B297">
        <f t="shared" si="19"/>
        <v>284</v>
      </c>
      <c r="C297">
        <v>7</v>
      </c>
      <c r="D297">
        <v>2</v>
      </c>
      <c r="G297" t="s">
        <v>372</v>
      </c>
      <c r="I297" t="s">
        <v>232</v>
      </c>
      <c r="J297" t="s">
        <v>373</v>
      </c>
      <c r="O297">
        <v>1</v>
      </c>
      <c r="U297">
        <f t="shared" si="21"/>
        <v>2.6666666666666665</v>
      </c>
      <c r="W297">
        <v>38</v>
      </c>
      <c r="X297" t="s">
        <v>344</v>
      </c>
    </row>
    <row r="298" spans="2:24" x14ac:dyDescent="0.25">
      <c r="B298">
        <f t="shared" si="19"/>
        <v>285</v>
      </c>
      <c r="C298">
        <v>7</v>
      </c>
      <c r="D298">
        <v>2</v>
      </c>
      <c r="G298" t="s">
        <v>372</v>
      </c>
      <c r="I298" t="s">
        <v>374</v>
      </c>
      <c r="J298" t="s">
        <v>375</v>
      </c>
      <c r="P298">
        <v>18</v>
      </c>
      <c r="U298">
        <f t="shared" si="21"/>
        <v>2</v>
      </c>
      <c r="W298">
        <v>37</v>
      </c>
      <c r="X298" t="s">
        <v>344</v>
      </c>
    </row>
    <row r="299" spans="2:24" x14ac:dyDescent="0.25">
      <c r="B299">
        <f t="shared" si="19"/>
        <v>286</v>
      </c>
      <c r="C299">
        <v>7</v>
      </c>
      <c r="D299">
        <v>2</v>
      </c>
      <c r="G299" t="s">
        <v>372</v>
      </c>
      <c r="I299" t="s">
        <v>376</v>
      </c>
      <c r="J299" t="s">
        <v>377</v>
      </c>
      <c r="O299">
        <v>0.5</v>
      </c>
      <c r="U299">
        <f t="shared" si="21"/>
        <v>1.3333333333333333</v>
      </c>
    </row>
    <row r="300" spans="2:24" x14ac:dyDescent="0.25">
      <c r="B300">
        <f t="shared" si="19"/>
        <v>287</v>
      </c>
      <c r="C300">
        <v>7</v>
      </c>
      <c r="D300">
        <v>2</v>
      </c>
      <c r="G300" t="s">
        <v>372</v>
      </c>
      <c r="I300" t="s">
        <v>40</v>
      </c>
      <c r="J300" t="s">
        <v>378</v>
      </c>
      <c r="N300">
        <v>0.5</v>
      </c>
      <c r="U300">
        <f t="shared" si="21"/>
        <v>4</v>
      </c>
      <c r="W300">
        <v>21</v>
      </c>
      <c r="X300" t="s">
        <v>261</v>
      </c>
    </row>
    <row r="301" spans="2:24" x14ac:dyDescent="0.25">
      <c r="B301">
        <f t="shared" si="19"/>
        <v>288</v>
      </c>
      <c r="C301">
        <v>7</v>
      </c>
      <c r="D301">
        <v>2</v>
      </c>
      <c r="G301" t="s">
        <v>372</v>
      </c>
      <c r="I301" t="s">
        <v>73</v>
      </c>
      <c r="J301" t="s">
        <v>379</v>
      </c>
      <c r="O301">
        <v>1</v>
      </c>
      <c r="P301">
        <v>6</v>
      </c>
      <c r="U301">
        <f t="shared" si="21"/>
        <v>3.3333333333333335</v>
      </c>
      <c r="W301">
        <v>46</v>
      </c>
      <c r="X301" t="s">
        <v>261</v>
      </c>
    </row>
    <row r="302" spans="2:24" x14ac:dyDescent="0.25">
      <c r="B302">
        <f t="shared" si="19"/>
        <v>289</v>
      </c>
      <c r="C302">
        <v>7</v>
      </c>
      <c r="D302">
        <v>2</v>
      </c>
      <c r="G302" t="s">
        <v>372</v>
      </c>
      <c r="I302" t="s">
        <v>80</v>
      </c>
      <c r="J302" t="s">
        <v>380</v>
      </c>
      <c r="O302">
        <v>1</v>
      </c>
      <c r="P302">
        <v>6</v>
      </c>
      <c r="U302">
        <f t="shared" si="21"/>
        <v>3.3333333333333335</v>
      </c>
    </row>
    <row r="303" spans="2:24" x14ac:dyDescent="0.25">
      <c r="B303">
        <f t="shared" si="19"/>
        <v>290</v>
      </c>
      <c r="C303">
        <v>7</v>
      </c>
      <c r="D303">
        <v>2</v>
      </c>
      <c r="G303" t="s">
        <v>372</v>
      </c>
      <c r="I303" t="s">
        <v>103</v>
      </c>
      <c r="J303" t="s">
        <v>381</v>
      </c>
      <c r="O303">
        <v>2.5</v>
      </c>
      <c r="U303">
        <f t="shared" si="21"/>
        <v>6.666666666666667</v>
      </c>
      <c r="W303">
        <v>52</v>
      </c>
      <c r="X303" t="s">
        <v>261</v>
      </c>
    </row>
    <row r="304" spans="2:24" x14ac:dyDescent="0.25">
      <c r="B304">
        <f t="shared" si="19"/>
        <v>291</v>
      </c>
      <c r="C304">
        <v>7</v>
      </c>
      <c r="D304">
        <v>2</v>
      </c>
      <c r="G304" t="s">
        <v>372</v>
      </c>
      <c r="I304" t="s">
        <v>103</v>
      </c>
      <c r="J304" t="s">
        <v>382</v>
      </c>
      <c r="N304">
        <v>0.5</v>
      </c>
      <c r="O304">
        <v>0.5</v>
      </c>
      <c r="U304">
        <f t="shared" si="21"/>
        <v>5.333333333333333</v>
      </c>
      <c r="W304">
        <v>57</v>
      </c>
      <c r="X304" t="s">
        <v>261</v>
      </c>
    </row>
    <row r="305" spans="2:24" x14ac:dyDescent="0.25">
      <c r="B305">
        <f t="shared" si="19"/>
        <v>292</v>
      </c>
      <c r="C305">
        <v>7</v>
      </c>
      <c r="D305">
        <v>2</v>
      </c>
      <c r="G305" t="s">
        <v>372</v>
      </c>
      <c r="I305" t="s">
        <v>166</v>
      </c>
      <c r="S305" t="s">
        <v>22</v>
      </c>
      <c r="W305">
        <v>57</v>
      </c>
      <c r="X305" t="s">
        <v>261</v>
      </c>
    </row>
    <row r="306" spans="2:24" x14ac:dyDescent="0.25">
      <c r="C306" s="2">
        <v>7</v>
      </c>
      <c r="D306" s="2">
        <v>2</v>
      </c>
      <c r="E306" s="2"/>
      <c r="F306" s="2"/>
      <c r="G306" s="2"/>
      <c r="H306" s="2"/>
      <c r="I306" s="2" t="s">
        <v>383</v>
      </c>
      <c r="J306" s="2"/>
      <c r="K306" s="2"/>
      <c r="L306" s="2"/>
      <c r="M306" s="2"/>
      <c r="N306" s="2">
        <f>SUM(N280:N305)</f>
        <v>10.5</v>
      </c>
      <c r="O306" s="2">
        <f t="shared" ref="O306" si="22">SUM(O280:O305)</f>
        <v>13</v>
      </c>
      <c r="P306" s="2">
        <f>SUM(P280:P305)</f>
        <v>36</v>
      </c>
      <c r="Q306" s="2"/>
      <c r="R306" s="2"/>
      <c r="S306" s="2" t="s">
        <v>58</v>
      </c>
      <c r="T306" s="2"/>
      <c r="U306" s="2"/>
      <c r="V306" s="2"/>
      <c r="W306" s="2"/>
      <c r="X306" s="2"/>
    </row>
    <row r="307" spans="2:24" x14ac:dyDescent="0.25">
      <c r="B307">
        <f>B305+1</f>
        <v>293</v>
      </c>
      <c r="C307">
        <v>8</v>
      </c>
      <c r="D307">
        <v>1</v>
      </c>
      <c r="G307" t="s">
        <v>372</v>
      </c>
      <c r="I307" t="s">
        <v>232</v>
      </c>
      <c r="J307" t="s">
        <v>349</v>
      </c>
      <c r="L307">
        <v>4</v>
      </c>
      <c r="U307">
        <f>(K307*72+L307*24+M307)/18+(N307*72+O307*24+P307)/18/$T$3</f>
        <v>5.333333333333333</v>
      </c>
      <c r="W307">
        <v>69</v>
      </c>
      <c r="X307" t="s">
        <v>261</v>
      </c>
    </row>
    <row r="308" spans="2:24" x14ac:dyDescent="0.25">
      <c r="B308">
        <f t="shared" si="19"/>
        <v>294</v>
      </c>
      <c r="C308">
        <v>8</v>
      </c>
      <c r="D308">
        <v>1</v>
      </c>
      <c r="G308" t="s">
        <v>372</v>
      </c>
      <c r="I308" t="s">
        <v>164</v>
      </c>
      <c r="J308" t="s">
        <v>384</v>
      </c>
      <c r="N308">
        <v>0.5</v>
      </c>
      <c r="U308">
        <f>(K308*72+L308*24+M308)/18+(N308*72+O308*24+P308)/18/$T$3</f>
        <v>4</v>
      </c>
      <c r="W308">
        <v>76</v>
      </c>
      <c r="X308" t="s">
        <v>261</v>
      </c>
    </row>
    <row r="309" spans="2:24" x14ac:dyDescent="0.25">
      <c r="B309">
        <f t="shared" si="19"/>
        <v>295</v>
      </c>
      <c r="C309">
        <v>8</v>
      </c>
      <c r="D309">
        <v>1</v>
      </c>
      <c r="G309" t="s">
        <v>372</v>
      </c>
      <c r="I309" t="s">
        <v>133</v>
      </c>
      <c r="P309">
        <v>18</v>
      </c>
      <c r="U309">
        <f>(K309*72+L309*24+M309)/18+(N309*72+O309*24+P309)/18/$T$3</f>
        <v>2</v>
      </c>
      <c r="W309">
        <v>76</v>
      </c>
      <c r="X309" t="s">
        <v>261</v>
      </c>
    </row>
    <row r="310" spans="2:24" x14ac:dyDescent="0.25">
      <c r="B310">
        <f t="shared" si="19"/>
        <v>296</v>
      </c>
      <c r="C310">
        <v>8</v>
      </c>
      <c r="D310">
        <v>1</v>
      </c>
      <c r="G310" t="s">
        <v>372</v>
      </c>
      <c r="I310" t="s">
        <v>385</v>
      </c>
      <c r="J310" t="s">
        <v>386</v>
      </c>
      <c r="O310">
        <v>0.5</v>
      </c>
      <c r="U310">
        <f>(K310*72+L310*24+M310)/18+(N310*72+O310*24+P310)/18/$T$3</f>
        <v>1.3333333333333333</v>
      </c>
    </row>
    <row r="311" spans="2:24" x14ac:dyDescent="0.25">
      <c r="B311">
        <f t="shared" si="19"/>
        <v>297</v>
      </c>
      <c r="C311">
        <v>8</v>
      </c>
      <c r="D311">
        <v>1</v>
      </c>
      <c r="G311" t="s">
        <v>372</v>
      </c>
      <c r="I311" t="s">
        <v>387</v>
      </c>
      <c r="J311" t="s">
        <v>388</v>
      </c>
      <c r="O311">
        <v>1</v>
      </c>
      <c r="U311">
        <f>(K311*72+L311*24+M311)/18+(N311*72+O311*24+P311)/18/$T$3</f>
        <v>2.6666666666666665</v>
      </c>
    </row>
    <row r="312" spans="2:24" x14ac:dyDescent="0.25">
      <c r="B312">
        <f t="shared" si="19"/>
        <v>298</v>
      </c>
      <c r="C312">
        <v>8</v>
      </c>
      <c r="D312">
        <v>1</v>
      </c>
      <c r="G312" t="s">
        <v>372</v>
      </c>
      <c r="I312" t="s">
        <v>389</v>
      </c>
      <c r="J312" t="s">
        <v>390</v>
      </c>
      <c r="S312" t="s">
        <v>22</v>
      </c>
    </row>
    <row r="313" spans="2:24" x14ac:dyDescent="0.25">
      <c r="B313">
        <f t="shared" si="19"/>
        <v>299</v>
      </c>
      <c r="C313">
        <v>8</v>
      </c>
      <c r="D313">
        <v>1</v>
      </c>
      <c r="G313" t="s">
        <v>372</v>
      </c>
      <c r="I313" t="s">
        <v>54</v>
      </c>
      <c r="J313" t="s">
        <v>391</v>
      </c>
      <c r="O313">
        <v>1</v>
      </c>
      <c r="U313">
        <f>(K313*72+L313*24+M313)/18+(N313*72+O313*24+P313)/18/$T$3</f>
        <v>2.6666666666666665</v>
      </c>
      <c r="W313">
        <v>68</v>
      </c>
      <c r="X313" t="s">
        <v>304</v>
      </c>
    </row>
    <row r="314" spans="2:24" x14ac:dyDescent="0.25">
      <c r="B314">
        <f t="shared" si="19"/>
        <v>300</v>
      </c>
      <c r="C314">
        <v>8</v>
      </c>
      <c r="D314">
        <v>1</v>
      </c>
      <c r="G314" t="s">
        <v>372</v>
      </c>
      <c r="I314" t="s">
        <v>54</v>
      </c>
      <c r="J314" t="s">
        <v>392</v>
      </c>
      <c r="O314">
        <v>1</v>
      </c>
      <c r="U314">
        <f>(K314*72+L314*24+M314)/18+(N314*72+O314*24+P314)/18/$T$3</f>
        <v>2.6666666666666665</v>
      </c>
      <c r="W314">
        <v>48</v>
      </c>
      <c r="X314" t="s">
        <v>304</v>
      </c>
    </row>
    <row r="315" spans="2:24" x14ac:dyDescent="0.25">
      <c r="B315">
        <f t="shared" si="19"/>
        <v>301</v>
      </c>
      <c r="C315">
        <v>8</v>
      </c>
      <c r="D315">
        <v>1</v>
      </c>
      <c r="G315" t="s">
        <v>372</v>
      </c>
      <c r="I315" t="s">
        <v>232</v>
      </c>
      <c r="J315" t="s">
        <v>63</v>
      </c>
      <c r="O315">
        <v>2</v>
      </c>
      <c r="U315">
        <f>(K315*72+L315*24+M315)/18+(N315*72+O315*24+P315)/18/$T$3</f>
        <v>5.333333333333333</v>
      </c>
    </row>
    <row r="316" spans="2:24" x14ac:dyDescent="0.25">
      <c r="B316">
        <f t="shared" si="19"/>
        <v>302</v>
      </c>
      <c r="C316">
        <v>8</v>
      </c>
      <c r="D316">
        <v>1</v>
      </c>
      <c r="G316" t="s">
        <v>372</v>
      </c>
      <c r="I316" t="s">
        <v>142</v>
      </c>
      <c r="S316" t="s">
        <v>22</v>
      </c>
    </row>
    <row r="317" spans="2:24" x14ac:dyDescent="0.25">
      <c r="B317">
        <f t="shared" si="19"/>
        <v>303</v>
      </c>
      <c r="C317">
        <v>8</v>
      </c>
      <c r="D317">
        <v>1</v>
      </c>
      <c r="G317" t="s">
        <v>372</v>
      </c>
      <c r="I317" t="s">
        <v>393</v>
      </c>
      <c r="J317" t="s">
        <v>394</v>
      </c>
      <c r="N317">
        <v>0.5</v>
      </c>
      <c r="U317">
        <f t="shared" ref="U317:U323" si="23">(K317*72+L317*24+M317)/18+(N317*72+O317*24+P317)/18/$T$3</f>
        <v>4</v>
      </c>
      <c r="W317">
        <v>118</v>
      </c>
      <c r="X317" t="s">
        <v>322</v>
      </c>
    </row>
    <row r="318" spans="2:24" x14ac:dyDescent="0.25">
      <c r="B318">
        <f t="shared" si="19"/>
        <v>304</v>
      </c>
      <c r="C318">
        <v>8</v>
      </c>
      <c r="D318">
        <v>1</v>
      </c>
      <c r="G318" t="s">
        <v>372</v>
      </c>
      <c r="I318" t="s">
        <v>161</v>
      </c>
      <c r="J318" t="s">
        <v>395</v>
      </c>
      <c r="O318">
        <v>1</v>
      </c>
      <c r="P318">
        <v>6</v>
      </c>
      <c r="U318">
        <f t="shared" si="23"/>
        <v>3.3333333333333335</v>
      </c>
      <c r="W318">
        <v>143</v>
      </c>
      <c r="X318" t="s">
        <v>252</v>
      </c>
    </row>
    <row r="319" spans="2:24" x14ac:dyDescent="0.25">
      <c r="B319">
        <f t="shared" si="19"/>
        <v>305</v>
      </c>
      <c r="C319">
        <v>8</v>
      </c>
      <c r="D319">
        <v>1</v>
      </c>
      <c r="G319" t="s">
        <v>372</v>
      </c>
      <c r="I319" t="s">
        <v>396</v>
      </c>
      <c r="O319">
        <v>1</v>
      </c>
      <c r="U319">
        <f t="shared" si="23"/>
        <v>2.6666666666666665</v>
      </c>
      <c r="W319">
        <v>143</v>
      </c>
      <c r="X319" t="s">
        <v>252</v>
      </c>
    </row>
    <row r="320" spans="2:24" x14ac:dyDescent="0.25">
      <c r="B320">
        <f t="shared" si="19"/>
        <v>306</v>
      </c>
      <c r="C320">
        <v>8</v>
      </c>
      <c r="D320">
        <v>1</v>
      </c>
      <c r="G320" t="s">
        <v>372</v>
      </c>
      <c r="I320" t="s">
        <v>397</v>
      </c>
      <c r="O320">
        <v>1</v>
      </c>
      <c r="U320">
        <f t="shared" si="23"/>
        <v>2.6666666666666665</v>
      </c>
      <c r="W320">
        <v>143</v>
      </c>
      <c r="X320" t="s">
        <v>252</v>
      </c>
    </row>
    <row r="321" spans="2:25" x14ac:dyDescent="0.25">
      <c r="B321">
        <f t="shared" si="19"/>
        <v>307</v>
      </c>
      <c r="C321">
        <v>8</v>
      </c>
      <c r="D321">
        <v>1</v>
      </c>
      <c r="G321" t="s">
        <v>372</v>
      </c>
      <c r="I321" t="s">
        <v>232</v>
      </c>
      <c r="J321" t="s">
        <v>398</v>
      </c>
      <c r="N321">
        <v>0.5</v>
      </c>
      <c r="U321">
        <f t="shared" si="23"/>
        <v>4</v>
      </c>
      <c r="W321">
        <v>140</v>
      </c>
      <c r="X321" t="s">
        <v>252</v>
      </c>
    </row>
    <row r="322" spans="2:25" x14ac:dyDescent="0.25">
      <c r="B322">
        <f t="shared" si="19"/>
        <v>308</v>
      </c>
      <c r="C322">
        <v>8</v>
      </c>
      <c r="D322">
        <v>1</v>
      </c>
      <c r="G322" t="s">
        <v>372</v>
      </c>
      <c r="I322" t="s">
        <v>399</v>
      </c>
      <c r="J322" t="s">
        <v>400</v>
      </c>
      <c r="O322">
        <v>1</v>
      </c>
      <c r="U322">
        <f t="shared" si="23"/>
        <v>2.6666666666666665</v>
      </c>
      <c r="W322">
        <v>44</v>
      </c>
      <c r="X322" t="s">
        <v>344</v>
      </c>
    </row>
    <row r="323" spans="2:25" x14ac:dyDescent="0.25">
      <c r="B323">
        <f t="shared" si="19"/>
        <v>309</v>
      </c>
      <c r="C323">
        <v>8</v>
      </c>
      <c r="D323">
        <v>1</v>
      </c>
      <c r="G323" t="s">
        <v>372</v>
      </c>
      <c r="I323" t="s">
        <v>367</v>
      </c>
      <c r="J323" t="s">
        <v>401</v>
      </c>
      <c r="O323">
        <v>1</v>
      </c>
      <c r="P323">
        <v>6</v>
      </c>
      <c r="U323">
        <f t="shared" si="23"/>
        <v>3.3333333333333335</v>
      </c>
      <c r="W323">
        <v>56</v>
      </c>
      <c r="X323" t="s">
        <v>261</v>
      </c>
    </row>
    <row r="324" spans="2:25" x14ac:dyDescent="0.25">
      <c r="B324">
        <f t="shared" si="19"/>
        <v>310</v>
      </c>
      <c r="C324">
        <v>8</v>
      </c>
      <c r="D324">
        <v>1</v>
      </c>
      <c r="G324" t="s">
        <v>372</v>
      </c>
      <c r="I324" t="s">
        <v>79</v>
      </c>
      <c r="S324" t="s">
        <v>22</v>
      </c>
      <c r="W324">
        <v>56</v>
      </c>
      <c r="X324" t="s">
        <v>261</v>
      </c>
    </row>
    <row r="325" spans="2:25" x14ac:dyDescent="0.25">
      <c r="B325">
        <f t="shared" si="19"/>
        <v>311</v>
      </c>
      <c r="C325">
        <v>8</v>
      </c>
      <c r="D325">
        <v>1</v>
      </c>
      <c r="G325" t="s">
        <v>372</v>
      </c>
      <c r="I325" t="s">
        <v>402</v>
      </c>
      <c r="J325" t="s">
        <v>403</v>
      </c>
      <c r="O325">
        <v>1</v>
      </c>
      <c r="P325">
        <v>6</v>
      </c>
      <c r="U325">
        <f t="shared" ref="U325:U387" si="24">(K325*72+L325*24+M325)/18+(N325*72+O325*24+P325)/18/$T$3</f>
        <v>3.3333333333333335</v>
      </c>
      <c r="W325">
        <v>60</v>
      </c>
      <c r="X325" t="s">
        <v>304</v>
      </c>
    </row>
    <row r="326" spans="2:25" x14ac:dyDescent="0.25">
      <c r="B326">
        <f t="shared" ref="B326:B389" si="25">B325+1</f>
        <v>312</v>
      </c>
      <c r="C326">
        <v>8</v>
      </c>
      <c r="D326">
        <v>1</v>
      </c>
      <c r="G326" t="s">
        <v>372</v>
      </c>
      <c r="I326" t="s">
        <v>404</v>
      </c>
      <c r="J326" t="s">
        <v>405</v>
      </c>
      <c r="O326">
        <v>0.5</v>
      </c>
      <c r="U326">
        <f t="shared" si="24"/>
        <v>1.3333333333333333</v>
      </c>
      <c r="W326">
        <v>51</v>
      </c>
      <c r="X326" t="s">
        <v>261</v>
      </c>
      <c r="Y326" s="4" t="s">
        <v>107</v>
      </c>
    </row>
    <row r="327" spans="2:25" x14ac:dyDescent="0.25">
      <c r="B327">
        <f t="shared" si="25"/>
        <v>313</v>
      </c>
      <c r="C327">
        <v>8</v>
      </c>
      <c r="D327">
        <v>1</v>
      </c>
      <c r="G327" t="s">
        <v>372</v>
      </c>
      <c r="I327" t="s">
        <v>40</v>
      </c>
      <c r="J327" t="s">
        <v>406</v>
      </c>
      <c r="O327">
        <v>1</v>
      </c>
      <c r="U327">
        <f t="shared" si="24"/>
        <v>2.6666666666666665</v>
      </c>
      <c r="W327">
        <v>60</v>
      </c>
      <c r="X327" t="s">
        <v>304</v>
      </c>
    </row>
    <row r="328" spans="2:25" x14ac:dyDescent="0.25">
      <c r="B328">
        <f t="shared" si="25"/>
        <v>314</v>
      </c>
      <c r="C328">
        <v>8</v>
      </c>
      <c r="D328">
        <v>1</v>
      </c>
      <c r="G328" t="s">
        <v>372</v>
      </c>
      <c r="I328" t="s">
        <v>40</v>
      </c>
      <c r="J328" t="s">
        <v>407</v>
      </c>
      <c r="S328" t="s">
        <v>22</v>
      </c>
      <c r="W328">
        <v>55</v>
      </c>
      <c r="X328" t="s">
        <v>304</v>
      </c>
    </row>
    <row r="329" spans="2:25" x14ac:dyDescent="0.25">
      <c r="B329">
        <f t="shared" si="25"/>
        <v>315</v>
      </c>
      <c r="C329">
        <v>8</v>
      </c>
      <c r="D329">
        <v>1</v>
      </c>
      <c r="G329" t="s">
        <v>372</v>
      </c>
      <c r="I329" t="s">
        <v>408</v>
      </c>
      <c r="J329" t="s">
        <v>409</v>
      </c>
      <c r="P329">
        <v>18</v>
      </c>
      <c r="U329">
        <f t="shared" si="24"/>
        <v>2</v>
      </c>
      <c r="W329">
        <v>36</v>
      </c>
      <c r="X329" t="s">
        <v>344</v>
      </c>
    </row>
    <row r="330" spans="2:25" x14ac:dyDescent="0.25">
      <c r="B330">
        <f t="shared" si="25"/>
        <v>316</v>
      </c>
      <c r="C330">
        <v>8</v>
      </c>
      <c r="D330">
        <v>1</v>
      </c>
      <c r="G330" t="s">
        <v>372</v>
      </c>
      <c r="I330" t="s">
        <v>410</v>
      </c>
      <c r="J330" t="s">
        <v>411</v>
      </c>
      <c r="O330">
        <v>0.5</v>
      </c>
      <c r="U330">
        <f t="shared" si="24"/>
        <v>1.3333333333333333</v>
      </c>
    </row>
    <row r="331" spans="2:25" x14ac:dyDescent="0.25">
      <c r="B331">
        <f t="shared" si="25"/>
        <v>317</v>
      </c>
      <c r="C331">
        <v>8</v>
      </c>
      <c r="D331">
        <v>1</v>
      </c>
      <c r="G331" t="s">
        <v>372</v>
      </c>
      <c r="I331" t="s">
        <v>85</v>
      </c>
      <c r="J331" t="s">
        <v>412</v>
      </c>
      <c r="O331">
        <v>0.5</v>
      </c>
      <c r="U331">
        <f t="shared" si="24"/>
        <v>1.3333333333333333</v>
      </c>
      <c r="W331">
        <v>45</v>
      </c>
      <c r="X331" t="s">
        <v>344</v>
      </c>
      <c r="Y331" s="4" t="s">
        <v>107</v>
      </c>
    </row>
    <row r="332" spans="2:25" x14ac:dyDescent="0.25">
      <c r="B332">
        <f t="shared" si="25"/>
        <v>318</v>
      </c>
      <c r="C332">
        <v>8</v>
      </c>
      <c r="D332">
        <v>1</v>
      </c>
      <c r="G332" t="s">
        <v>372</v>
      </c>
      <c r="J332" t="s">
        <v>413</v>
      </c>
      <c r="S332" t="s">
        <v>414</v>
      </c>
    </row>
    <row r="333" spans="2:25" x14ac:dyDescent="0.25">
      <c r="B333">
        <f t="shared" si="25"/>
        <v>319</v>
      </c>
      <c r="C333">
        <v>8</v>
      </c>
      <c r="D333">
        <v>1</v>
      </c>
      <c r="G333" t="s">
        <v>372</v>
      </c>
      <c r="I333" t="s">
        <v>232</v>
      </c>
      <c r="J333" t="s">
        <v>415</v>
      </c>
      <c r="O333">
        <v>1</v>
      </c>
      <c r="U333">
        <f t="shared" si="24"/>
        <v>2.6666666666666665</v>
      </c>
      <c r="W333" t="s">
        <v>416</v>
      </c>
      <c r="X333" t="s">
        <v>417</v>
      </c>
    </row>
    <row r="334" spans="2:25" x14ac:dyDescent="0.25">
      <c r="B334">
        <f t="shared" si="25"/>
        <v>320</v>
      </c>
      <c r="C334">
        <v>8</v>
      </c>
      <c r="D334">
        <v>1</v>
      </c>
      <c r="G334" t="s">
        <v>372</v>
      </c>
      <c r="I334" t="s">
        <v>40</v>
      </c>
      <c r="J334" t="s">
        <v>418</v>
      </c>
      <c r="O334">
        <v>0.5</v>
      </c>
      <c r="U334">
        <f t="shared" si="24"/>
        <v>1.3333333333333333</v>
      </c>
      <c r="W334">
        <v>138</v>
      </c>
      <c r="X334" t="s">
        <v>322</v>
      </c>
      <c r="Y334" s="4" t="s">
        <v>107</v>
      </c>
    </row>
    <row r="335" spans="2:25" x14ac:dyDescent="0.25">
      <c r="C335" s="2">
        <v>8</v>
      </c>
      <c r="D335" s="2">
        <v>1</v>
      </c>
      <c r="E335" s="2"/>
      <c r="F335" s="2"/>
      <c r="G335" s="2"/>
      <c r="H335" s="2"/>
      <c r="I335" s="2" t="s">
        <v>419</v>
      </c>
      <c r="J335" s="2"/>
      <c r="K335" s="2">
        <f>SUM(K307:K334)</f>
        <v>0</v>
      </c>
      <c r="L335" s="2">
        <f t="shared" ref="L335:M335" si="26">SUM(L307:L334)</f>
        <v>4</v>
      </c>
      <c r="M335" s="2">
        <f t="shared" si="26"/>
        <v>0</v>
      </c>
      <c r="N335" s="2">
        <f>SUM(N307:N334)</f>
        <v>1.5</v>
      </c>
      <c r="O335" s="2">
        <f t="shared" ref="O335:P335" si="27">SUM(O307:O334)</f>
        <v>15.5</v>
      </c>
      <c r="P335" s="2">
        <f t="shared" si="27"/>
        <v>54</v>
      </c>
      <c r="Q335" s="2"/>
      <c r="R335" s="2"/>
      <c r="S335" s="2" t="s">
        <v>420</v>
      </c>
      <c r="T335" s="2"/>
      <c r="U335" s="2"/>
      <c r="V335" s="2"/>
      <c r="W335" s="2"/>
      <c r="X335" s="2"/>
    </row>
    <row r="336" spans="2:25" x14ac:dyDescent="0.25">
      <c r="B336">
        <f>B334+1</f>
        <v>321</v>
      </c>
      <c r="C336">
        <v>8</v>
      </c>
      <c r="D336">
        <v>2</v>
      </c>
      <c r="G336" t="s">
        <v>372</v>
      </c>
      <c r="I336" t="s">
        <v>421</v>
      </c>
      <c r="J336" t="s">
        <v>422</v>
      </c>
      <c r="O336">
        <v>1</v>
      </c>
      <c r="U336">
        <f t="shared" si="24"/>
        <v>2.6666666666666665</v>
      </c>
      <c r="W336">
        <v>155</v>
      </c>
      <c r="X336" t="s">
        <v>252</v>
      </c>
    </row>
    <row r="337" spans="2:25" x14ac:dyDescent="0.25">
      <c r="B337">
        <f t="shared" si="25"/>
        <v>322</v>
      </c>
      <c r="C337">
        <v>8</v>
      </c>
      <c r="D337">
        <v>2</v>
      </c>
      <c r="G337" t="s">
        <v>372</v>
      </c>
      <c r="I337" t="s">
        <v>232</v>
      </c>
      <c r="J337" t="s">
        <v>423</v>
      </c>
      <c r="O337">
        <v>1</v>
      </c>
      <c r="U337">
        <f t="shared" si="24"/>
        <v>2.6666666666666665</v>
      </c>
      <c r="V337" t="s">
        <v>424</v>
      </c>
      <c r="W337">
        <v>32</v>
      </c>
      <c r="X337" t="s">
        <v>344</v>
      </c>
    </row>
    <row r="338" spans="2:25" x14ac:dyDescent="0.25">
      <c r="B338">
        <f t="shared" si="25"/>
        <v>323</v>
      </c>
      <c r="C338">
        <v>8</v>
      </c>
      <c r="D338">
        <v>2</v>
      </c>
      <c r="G338" t="s">
        <v>372</v>
      </c>
      <c r="I338" t="s">
        <v>91</v>
      </c>
      <c r="J338" t="s">
        <v>425</v>
      </c>
      <c r="P338">
        <v>18</v>
      </c>
      <c r="U338">
        <f t="shared" si="24"/>
        <v>2</v>
      </c>
      <c r="W338">
        <v>64</v>
      </c>
      <c r="X338" t="s">
        <v>304</v>
      </c>
    </row>
    <row r="339" spans="2:25" x14ac:dyDescent="0.25">
      <c r="B339">
        <f t="shared" si="25"/>
        <v>324</v>
      </c>
      <c r="C339">
        <v>8</v>
      </c>
      <c r="D339">
        <v>2</v>
      </c>
      <c r="G339" t="s">
        <v>372</v>
      </c>
      <c r="I339" t="s">
        <v>426</v>
      </c>
      <c r="J339" t="s">
        <v>427</v>
      </c>
      <c r="O339">
        <v>0.5</v>
      </c>
      <c r="U339">
        <f t="shared" si="24"/>
        <v>1.3333333333333333</v>
      </c>
      <c r="W339">
        <v>137</v>
      </c>
      <c r="X339" t="s">
        <v>322</v>
      </c>
    </row>
    <row r="340" spans="2:25" x14ac:dyDescent="0.25">
      <c r="B340">
        <f t="shared" si="25"/>
        <v>325</v>
      </c>
      <c r="C340">
        <v>8</v>
      </c>
      <c r="D340">
        <v>2</v>
      </c>
      <c r="G340" t="s">
        <v>372</v>
      </c>
      <c r="I340" t="s">
        <v>164</v>
      </c>
      <c r="J340" t="s">
        <v>428</v>
      </c>
      <c r="S340" t="s">
        <v>429</v>
      </c>
    </row>
    <row r="341" spans="2:25" x14ac:dyDescent="0.25">
      <c r="B341">
        <f t="shared" si="25"/>
        <v>326</v>
      </c>
      <c r="C341">
        <v>8</v>
      </c>
      <c r="D341">
        <v>2</v>
      </c>
      <c r="G341" t="s">
        <v>372</v>
      </c>
      <c r="I341" t="s">
        <v>430</v>
      </c>
      <c r="P341">
        <v>6</v>
      </c>
      <c r="U341">
        <f t="shared" si="24"/>
        <v>0.66666666666666663</v>
      </c>
    </row>
    <row r="342" spans="2:25" x14ac:dyDescent="0.25">
      <c r="B342">
        <f t="shared" si="25"/>
        <v>327</v>
      </c>
      <c r="C342">
        <v>8</v>
      </c>
      <c r="D342">
        <v>2</v>
      </c>
      <c r="G342" t="s">
        <v>372</v>
      </c>
      <c r="I342" t="s">
        <v>431</v>
      </c>
      <c r="S342" t="s">
        <v>432</v>
      </c>
    </row>
    <row r="343" spans="2:25" x14ac:dyDescent="0.25">
      <c r="B343">
        <f t="shared" si="25"/>
        <v>328</v>
      </c>
      <c r="C343">
        <v>8</v>
      </c>
      <c r="D343">
        <v>2</v>
      </c>
      <c r="G343" t="s">
        <v>372</v>
      </c>
      <c r="I343" t="s">
        <v>433</v>
      </c>
      <c r="S343" t="s">
        <v>432</v>
      </c>
    </row>
    <row r="344" spans="2:25" x14ac:dyDescent="0.25">
      <c r="B344">
        <f t="shared" si="25"/>
        <v>329</v>
      </c>
      <c r="C344">
        <v>8</v>
      </c>
      <c r="D344">
        <v>2</v>
      </c>
      <c r="G344" t="s">
        <v>372</v>
      </c>
      <c r="I344" t="s">
        <v>40</v>
      </c>
      <c r="J344" t="s">
        <v>434</v>
      </c>
      <c r="O344">
        <v>0.5</v>
      </c>
      <c r="U344">
        <f t="shared" si="24"/>
        <v>1.3333333333333333</v>
      </c>
      <c r="W344">
        <v>77</v>
      </c>
      <c r="X344" t="s">
        <v>261</v>
      </c>
      <c r="Y344" s="4" t="s">
        <v>107</v>
      </c>
    </row>
    <row r="345" spans="2:25" x14ac:dyDescent="0.25">
      <c r="B345">
        <f t="shared" si="25"/>
        <v>330</v>
      </c>
      <c r="C345">
        <v>8</v>
      </c>
      <c r="D345">
        <v>2</v>
      </c>
      <c r="G345" t="s">
        <v>435</v>
      </c>
      <c r="I345" t="s">
        <v>436</v>
      </c>
      <c r="J345" t="s">
        <v>378</v>
      </c>
      <c r="K345">
        <v>0.5</v>
      </c>
      <c r="U345">
        <f t="shared" si="24"/>
        <v>2</v>
      </c>
      <c r="W345">
        <v>114</v>
      </c>
      <c r="X345" t="s">
        <v>163</v>
      </c>
    </row>
    <row r="346" spans="2:25" x14ac:dyDescent="0.25">
      <c r="B346">
        <f t="shared" si="25"/>
        <v>331</v>
      </c>
      <c r="C346">
        <v>8</v>
      </c>
      <c r="D346">
        <v>2</v>
      </c>
      <c r="G346" t="s">
        <v>435</v>
      </c>
      <c r="I346" t="s">
        <v>265</v>
      </c>
      <c r="K346">
        <v>0.5</v>
      </c>
      <c r="U346">
        <f t="shared" si="24"/>
        <v>2</v>
      </c>
      <c r="W346">
        <v>114</v>
      </c>
      <c r="X346" t="s">
        <v>163</v>
      </c>
    </row>
    <row r="347" spans="2:25" x14ac:dyDescent="0.25">
      <c r="B347">
        <f t="shared" si="25"/>
        <v>332</v>
      </c>
      <c r="C347">
        <v>8</v>
      </c>
      <c r="D347">
        <v>2</v>
      </c>
      <c r="G347" t="s">
        <v>435</v>
      </c>
      <c r="I347" t="s">
        <v>437</v>
      </c>
      <c r="J347" t="s">
        <v>438</v>
      </c>
      <c r="K347">
        <v>3</v>
      </c>
      <c r="U347">
        <f t="shared" si="24"/>
        <v>12</v>
      </c>
      <c r="W347">
        <v>20</v>
      </c>
      <c r="X347" t="s">
        <v>435</v>
      </c>
    </row>
    <row r="348" spans="2:25" x14ac:dyDescent="0.25">
      <c r="B348">
        <f t="shared" si="25"/>
        <v>333</v>
      </c>
      <c r="C348">
        <v>8</v>
      </c>
      <c r="D348">
        <v>2</v>
      </c>
      <c r="G348" t="s">
        <v>435</v>
      </c>
      <c r="I348" t="s">
        <v>76</v>
      </c>
      <c r="S348" t="s">
        <v>22</v>
      </c>
      <c r="W348">
        <v>20</v>
      </c>
      <c r="X348" t="s">
        <v>435</v>
      </c>
    </row>
    <row r="349" spans="2:25" x14ac:dyDescent="0.25">
      <c r="B349">
        <f t="shared" si="25"/>
        <v>334</v>
      </c>
      <c r="C349">
        <v>8</v>
      </c>
      <c r="D349">
        <v>2</v>
      </c>
      <c r="G349" t="s">
        <v>435</v>
      </c>
      <c r="I349" t="s">
        <v>439</v>
      </c>
      <c r="S349" t="s">
        <v>22</v>
      </c>
      <c r="W349">
        <v>20</v>
      </c>
      <c r="X349" t="s">
        <v>435</v>
      </c>
    </row>
    <row r="350" spans="2:25" x14ac:dyDescent="0.25">
      <c r="B350">
        <f t="shared" si="25"/>
        <v>335</v>
      </c>
      <c r="C350">
        <v>8</v>
      </c>
      <c r="D350">
        <v>2</v>
      </c>
      <c r="G350" t="s">
        <v>435</v>
      </c>
      <c r="I350" t="s">
        <v>232</v>
      </c>
      <c r="J350" t="s">
        <v>440</v>
      </c>
      <c r="O350">
        <v>2</v>
      </c>
      <c r="P350">
        <v>8</v>
      </c>
      <c r="U350">
        <f t="shared" si="24"/>
        <v>6.2222222222222223</v>
      </c>
      <c r="W350">
        <v>23</v>
      </c>
      <c r="X350" t="s">
        <v>435</v>
      </c>
    </row>
    <row r="351" spans="2:25" x14ac:dyDescent="0.25">
      <c r="B351">
        <f t="shared" si="25"/>
        <v>336</v>
      </c>
      <c r="C351">
        <v>8</v>
      </c>
      <c r="D351">
        <v>2</v>
      </c>
      <c r="G351" t="s">
        <v>435</v>
      </c>
      <c r="I351" t="s">
        <v>191</v>
      </c>
      <c r="S351" t="s">
        <v>22</v>
      </c>
      <c r="W351">
        <v>23</v>
      </c>
      <c r="X351" t="s">
        <v>435</v>
      </c>
    </row>
    <row r="352" spans="2:25" x14ac:dyDescent="0.25">
      <c r="B352">
        <f t="shared" si="25"/>
        <v>337</v>
      </c>
      <c r="C352">
        <v>8</v>
      </c>
      <c r="D352">
        <v>2</v>
      </c>
      <c r="G352" t="s">
        <v>435</v>
      </c>
      <c r="I352" t="s">
        <v>174</v>
      </c>
      <c r="S352" t="s">
        <v>22</v>
      </c>
      <c r="W352">
        <v>23</v>
      </c>
      <c r="X352" t="s">
        <v>435</v>
      </c>
    </row>
    <row r="353" spans="2:24" x14ac:dyDescent="0.25">
      <c r="B353">
        <f t="shared" si="25"/>
        <v>338</v>
      </c>
      <c r="C353">
        <v>8</v>
      </c>
      <c r="D353">
        <v>2</v>
      </c>
      <c r="G353" t="s">
        <v>435</v>
      </c>
      <c r="I353" t="s">
        <v>232</v>
      </c>
      <c r="J353" t="s">
        <v>441</v>
      </c>
      <c r="P353">
        <v>20</v>
      </c>
      <c r="U353">
        <f t="shared" si="24"/>
        <v>2.2222222222222223</v>
      </c>
      <c r="W353">
        <v>22</v>
      </c>
      <c r="X353" t="s">
        <v>435</v>
      </c>
    </row>
    <row r="354" spans="2:24" x14ac:dyDescent="0.25">
      <c r="B354">
        <f t="shared" si="25"/>
        <v>339</v>
      </c>
      <c r="C354">
        <v>8</v>
      </c>
      <c r="D354">
        <v>2</v>
      </c>
      <c r="G354" t="s">
        <v>435</v>
      </c>
      <c r="I354" t="s">
        <v>136</v>
      </c>
      <c r="J354" t="s">
        <v>442</v>
      </c>
      <c r="K354">
        <v>2</v>
      </c>
      <c r="L354">
        <v>1</v>
      </c>
      <c r="U354">
        <f t="shared" si="24"/>
        <v>9.3333333333333339</v>
      </c>
      <c r="V354" t="s">
        <v>443</v>
      </c>
      <c r="W354">
        <v>24</v>
      </c>
      <c r="X354" t="s">
        <v>435</v>
      </c>
    </row>
    <row r="355" spans="2:24" x14ac:dyDescent="0.25">
      <c r="B355">
        <f t="shared" si="25"/>
        <v>340</v>
      </c>
      <c r="C355">
        <v>8</v>
      </c>
      <c r="D355">
        <v>2</v>
      </c>
      <c r="G355" t="s">
        <v>435</v>
      </c>
      <c r="I355" t="s">
        <v>277</v>
      </c>
      <c r="S355" t="s">
        <v>22</v>
      </c>
      <c r="W355">
        <v>24</v>
      </c>
      <c r="X355" t="s">
        <v>435</v>
      </c>
    </row>
    <row r="356" spans="2:24" x14ac:dyDescent="0.25">
      <c r="B356">
        <f t="shared" si="25"/>
        <v>341</v>
      </c>
      <c r="C356">
        <v>8</v>
      </c>
      <c r="D356">
        <v>2</v>
      </c>
      <c r="G356" t="s">
        <v>435</v>
      </c>
      <c r="I356" t="s">
        <v>444</v>
      </c>
      <c r="J356" t="s">
        <v>445</v>
      </c>
      <c r="N356">
        <v>1</v>
      </c>
      <c r="U356">
        <f t="shared" si="24"/>
        <v>8</v>
      </c>
      <c r="W356">
        <v>28</v>
      </c>
      <c r="X356" t="s">
        <v>435</v>
      </c>
    </row>
    <row r="357" spans="2:24" x14ac:dyDescent="0.25">
      <c r="B357">
        <f t="shared" si="25"/>
        <v>342</v>
      </c>
      <c r="C357">
        <v>8</v>
      </c>
      <c r="D357">
        <v>2</v>
      </c>
      <c r="G357" t="s">
        <v>435</v>
      </c>
      <c r="I357" t="s">
        <v>446</v>
      </c>
      <c r="J357" t="s">
        <v>447</v>
      </c>
      <c r="K357">
        <v>2.5</v>
      </c>
      <c r="O357">
        <v>0.5</v>
      </c>
      <c r="U357">
        <f t="shared" si="24"/>
        <v>11.333333333333334</v>
      </c>
      <c r="W357">
        <v>32</v>
      </c>
      <c r="X357" t="s">
        <v>435</v>
      </c>
    </row>
    <row r="358" spans="2:24" x14ac:dyDescent="0.25">
      <c r="B358">
        <f t="shared" si="25"/>
        <v>343</v>
      </c>
      <c r="C358">
        <v>8</v>
      </c>
      <c r="D358">
        <v>2</v>
      </c>
      <c r="G358" t="s">
        <v>435</v>
      </c>
      <c r="I358" t="s">
        <v>448</v>
      </c>
      <c r="S358" t="s">
        <v>22</v>
      </c>
      <c r="W358">
        <v>32</v>
      </c>
      <c r="X358" t="s">
        <v>435</v>
      </c>
    </row>
    <row r="359" spans="2:24" x14ac:dyDescent="0.25">
      <c r="B359">
        <f t="shared" si="25"/>
        <v>344</v>
      </c>
      <c r="C359">
        <v>8</v>
      </c>
      <c r="D359">
        <v>2</v>
      </c>
      <c r="G359" t="s">
        <v>435</v>
      </c>
      <c r="I359" t="s">
        <v>191</v>
      </c>
      <c r="S359" t="s">
        <v>22</v>
      </c>
      <c r="W359">
        <v>32</v>
      </c>
      <c r="X359" t="s">
        <v>435</v>
      </c>
    </row>
    <row r="360" spans="2:24" x14ac:dyDescent="0.25">
      <c r="B360">
        <f t="shared" si="25"/>
        <v>345</v>
      </c>
      <c r="C360">
        <v>8</v>
      </c>
      <c r="D360">
        <v>2</v>
      </c>
      <c r="G360" t="s">
        <v>435</v>
      </c>
      <c r="I360" t="s">
        <v>449</v>
      </c>
      <c r="S360" t="s">
        <v>22</v>
      </c>
      <c r="W360">
        <v>32</v>
      </c>
      <c r="X360" t="s">
        <v>435</v>
      </c>
    </row>
    <row r="361" spans="2:24" x14ac:dyDescent="0.25">
      <c r="C361" s="2">
        <v>8</v>
      </c>
      <c r="D361" s="2">
        <v>2</v>
      </c>
      <c r="E361" s="2"/>
      <c r="F361" s="2"/>
      <c r="G361" s="2"/>
      <c r="H361" s="2"/>
      <c r="I361" s="2" t="s">
        <v>450</v>
      </c>
      <c r="J361" s="2"/>
      <c r="K361" s="2">
        <f>SUM(K336:K360)</f>
        <v>8.5</v>
      </c>
      <c r="L361" s="2">
        <f t="shared" ref="L361:P361" si="28">SUM(L336:L360)</f>
        <v>1</v>
      </c>
      <c r="M361" s="2">
        <f t="shared" si="28"/>
        <v>0</v>
      </c>
      <c r="N361" s="2">
        <f t="shared" si="28"/>
        <v>1</v>
      </c>
      <c r="O361" s="2">
        <f t="shared" si="28"/>
        <v>5.5</v>
      </c>
      <c r="P361" s="2">
        <f t="shared" si="28"/>
        <v>52</v>
      </c>
      <c r="Q361" s="2"/>
      <c r="R361" s="2"/>
      <c r="S361" s="2" t="s">
        <v>58</v>
      </c>
      <c r="T361" s="2"/>
      <c r="U361" s="2"/>
      <c r="V361" s="2"/>
      <c r="W361" s="2"/>
      <c r="X361" s="2"/>
    </row>
    <row r="362" spans="2:24" x14ac:dyDescent="0.25">
      <c r="B362">
        <f>B360+1</f>
        <v>346</v>
      </c>
      <c r="C362">
        <v>9</v>
      </c>
      <c r="D362">
        <v>1</v>
      </c>
      <c r="G362" t="s">
        <v>435</v>
      </c>
      <c r="I362" t="s">
        <v>444</v>
      </c>
      <c r="J362" t="s">
        <v>451</v>
      </c>
      <c r="K362">
        <v>1</v>
      </c>
      <c r="U362">
        <f t="shared" si="24"/>
        <v>4</v>
      </c>
      <c r="W362">
        <v>57</v>
      </c>
      <c r="X362" t="s">
        <v>435</v>
      </c>
    </row>
    <row r="363" spans="2:24" x14ac:dyDescent="0.25">
      <c r="B363">
        <f t="shared" si="25"/>
        <v>347</v>
      </c>
      <c r="C363">
        <v>9</v>
      </c>
      <c r="D363">
        <v>1</v>
      </c>
      <c r="G363" t="s">
        <v>435</v>
      </c>
      <c r="I363" t="s">
        <v>452</v>
      </c>
      <c r="J363" t="s">
        <v>453</v>
      </c>
      <c r="K363">
        <v>1</v>
      </c>
      <c r="S363" t="s">
        <v>454</v>
      </c>
      <c r="U363">
        <f t="shared" si="24"/>
        <v>4</v>
      </c>
      <c r="W363">
        <v>57</v>
      </c>
      <c r="X363" t="s">
        <v>435</v>
      </c>
    </row>
    <row r="364" spans="2:24" x14ac:dyDescent="0.25">
      <c r="B364">
        <f t="shared" si="25"/>
        <v>348</v>
      </c>
      <c r="C364">
        <v>9</v>
      </c>
      <c r="D364">
        <v>1</v>
      </c>
      <c r="G364" t="s">
        <v>435</v>
      </c>
      <c r="I364" t="s">
        <v>40</v>
      </c>
      <c r="J364" t="s">
        <v>455</v>
      </c>
      <c r="K364">
        <v>1</v>
      </c>
      <c r="U364">
        <f t="shared" si="24"/>
        <v>4</v>
      </c>
      <c r="W364">
        <v>2</v>
      </c>
      <c r="X364" t="s">
        <v>435</v>
      </c>
    </row>
    <row r="365" spans="2:24" x14ac:dyDescent="0.25">
      <c r="B365">
        <f t="shared" si="25"/>
        <v>349</v>
      </c>
      <c r="C365">
        <v>9</v>
      </c>
      <c r="D365">
        <v>1</v>
      </c>
      <c r="G365" t="s">
        <v>456</v>
      </c>
      <c r="I365" t="s">
        <v>54</v>
      </c>
      <c r="J365" t="s">
        <v>457</v>
      </c>
      <c r="K365">
        <v>1</v>
      </c>
      <c r="U365">
        <f t="shared" si="24"/>
        <v>4</v>
      </c>
      <c r="W365">
        <v>46</v>
      </c>
      <c r="X365" t="s">
        <v>458</v>
      </c>
    </row>
    <row r="366" spans="2:24" x14ac:dyDescent="0.25">
      <c r="B366">
        <f t="shared" si="25"/>
        <v>350</v>
      </c>
      <c r="C366">
        <v>9</v>
      </c>
      <c r="D366">
        <v>1</v>
      </c>
      <c r="G366" t="s">
        <v>456</v>
      </c>
      <c r="I366" t="s">
        <v>151</v>
      </c>
      <c r="K366">
        <v>1</v>
      </c>
      <c r="U366">
        <f t="shared" si="24"/>
        <v>4</v>
      </c>
      <c r="W366">
        <v>46</v>
      </c>
      <c r="X366" t="s">
        <v>458</v>
      </c>
    </row>
    <row r="367" spans="2:24" x14ac:dyDescent="0.25">
      <c r="B367">
        <f t="shared" si="25"/>
        <v>351</v>
      </c>
      <c r="C367">
        <v>9</v>
      </c>
      <c r="D367">
        <v>1</v>
      </c>
      <c r="G367" t="s">
        <v>456</v>
      </c>
      <c r="I367" t="s">
        <v>79</v>
      </c>
      <c r="K367">
        <v>1</v>
      </c>
      <c r="U367">
        <f t="shared" si="24"/>
        <v>4</v>
      </c>
      <c r="W367">
        <v>46</v>
      </c>
      <c r="X367" t="s">
        <v>458</v>
      </c>
    </row>
    <row r="368" spans="2:24" x14ac:dyDescent="0.25">
      <c r="B368">
        <f t="shared" si="25"/>
        <v>352</v>
      </c>
      <c r="C368">
        <v>9</v>
      </c>
      <c r="D368">
        <v>1</v>
      </c>
      <c r="G368" t="s">
        <v>456</v>
      </c>
      <c r="I368" t="s">
        <v>336</v>
      </c>
      <c r="J368" t="s">
        <v>459</v>
      </c>
      <c r="K368">
        <v>2</v>
      </c>
      <c r="U368">
        <f t="shared" si="24"/>
        <v>8</v>
      </c>
      <c r="W368">
        <v>45</v>
      </c>
      <c r="X368" t="s">
        <v>458</v>
      </c>
    </row>
    <row r="369" spans="2:24" x14ac:dyDescent="0.25">
      <c r="B369">
        <f t="shared" si="25"/>
        <v>353</v>
      </c>
      <c r="C369">
        <v>9</v>
      </c>
      <c r="D369">
        <v>1</v>
      </c>
      <c r="G369" t="s">
        <v>456</v>
      </c>
      <c r="I369" t="s">
        <v>152</v>
      </c>
      <c r="S369" t="s">
        <v>22</v>
      </c>
      <c r="W369">
        <v>45</v>
      </c>
      <c r="X369" t="s">
        <v>458</v>
      </c>
    </row>
    <row r="370" spans="2:24" x14ac:dyDescent="0.25">
      <c r="B370">
        <f t="shared" si="25"/>
        <v>354</v>
      </c>
      <c r="C370">
        <v>9</v>
      </c>
      <c r="D370">
        <v>1</v>
      </c>
      <c r="G370" t="s">
        <v>456</v>
      </c>
      <c r="I370" t="s">
        <v>460</v>
      </c>
      <c r="J370" t="s">
        <v>461</v>
      </c>
      <c r="K370">
        <v>2.5</v>
      </c>
      <c r="U370">
        <f t="shared" si="24"/>
        <v>10</v>
      </c>
      <c r="W370">
        <v>49</v>
      </c>
      <c r="X370" t="s">
        <v>458</v>
      </c>
    </row>
    <row r="371" spans="2:24" x14ac:dyDescent="0.25">
      <c r="B371">
        <f t="shared" si="25"/>
        <v>355</v>
      </c>
      <c r="C371">
        <v>9</v>
      </c>
      <c r="D371">
        <v>1</v>
      </c>
      <c r="G371" t="s">
        <v>456</v>
      </c>
      <c r="I371" t="s">
        <v>79</v>
      </c>
      <c r="S371" t="s">
        <v>22</v>
      </c>
      <c r="W371">
        <v>49</v>
      </c>
      <c r="X371" t="s">
        <v>458</v>
      </c>
    </row>
    <row r="372" spans="2:24" x14ac:dyDescent="0.25">
      <c r="B372">
        <f t="shared" si="25"/>
        <v>356</v>
      </c>
      <c r="C372">
        <v>9</v>
      </c>
      <c r="D372">
        <v>1</v>
      </c>
      <c r="G372" t="s">
        <v>456</v>
      </c>
      <c r="I372" t="s">
        <v>142</v>
      </c>
      <c r="S372" t="s">
        <v>22</v>
      </c>
      <c r="W372">
        <v>49</v>
      </c>
      <c r="X372" t="s">
        <v>458</v>
      </c>
    </row>
    <row r="373" spans="2:24" x14ac:dyDescent="0.25">
      <c r="B373">
        <f t="shared" si="25"/>
        <v>357</v>
      </c>
      <c r="C373">
        <v>9</v>
      </c>
      <c r="D373">
        <v>1</v>
      </c>
      <c r="G373" t="s">
        <v>456</v>
      </c>
      <c r="I373" t="s">
        <v>142</v>
      </c>
      <c r="S373" t="s">
        <v>22</v>
      </c>
      <c r="W373">
        <v>49</v>
      </c>
      <c r="X373" t="s">
        <v>458</v>
      </c>
    </row>
    <row r="374" spans="2:24" x14ac:dyDescent="0.25">
      <c r="B374">
        <f t="shared" si="25"/>
        <v>358</v>
      </c>
      <c r="C374">
        <v>9</v>
      </c>
      <c r="D374">
        <v>1</v>
      </c>
      <c r="G374" t="s">
        <v>456</v>
      </c>
      <c r="I374" t="s">
        <v>208</v>
      </c>
      <c r="J374" t="s">
        <v>461</v>
      </c>
      <c r="P374">
        <v>6</v>
      </c>
      <c r="U374">
        <f t="shared" si="24"/>
        <v>0.66666666666666663</v>
      </c>
      <c r="W374">
        <v>49</v>
      </c>
      <c r="X374" t="s">
        <v>458</v>
      </c>
    </row>
    <row r="375" spans="2:24" x14ac:dyDescent="0.25">
      <c r="B375">
        <f t="shared" si="25"/>
        <v>359</v>
      </c>
      <c r="C375">
        <v>9</v>
      </c>
      <c r="D375">
        <v>1</v>
      </c>
      <c r="G375" t="s">
        <v>456</v>
      </c>
      <c r="I375" t="s">
        <v>54</v>
      </c>
      <c r="J375" t="s">
        <v>462</v>
      </c>
      <c r="K375">
        <v>0.5</v>
      </c>
      <c r="U375">
        <f t="shared" si="24"/>
        <v>2</v>
      </c>
      <c r="W375">
        <v>50</v>
      </c>
      <c r="X375" t="s">
        <v>458</v>
      </c>
    </row>
    <row r="376" spans="2:24" x14ac:dyDescent="0.25">
      <c r="B376">
        <f t="shared" si="25"/>
        <v>360</v>
      </c>
      <c r="C376">
        <v>9</v>
      </c>
      <c r="D376">
        <v>1</v>
      </c>
      <c r="G376" t="s">
        <v>456</v>
      </c>
      <c r="I376" t="s">
        <v>146</v>
      </c>
      <c r="S376" t="s">
        <v>22</v>
      </c>
      <c r="W376">
        <v>50</v>
      </c>
      <c r="X376" t="s">
        <v>458</v>
      </c>
    </row>
    <row r="377" spans="2:24" x14ac:dyDescent="0.25">
      <c r="B377">
        <f t="shared" si="25"/>
        <v>361</v>
      </c>
      <c r="C377">
        <v>9</v>
      </c>
      <c r="D377">
        <v>1</v>
      </c>
      <c r="G377" t="s">
        <v>456</v>
      </c>
      <c r="I377" t="s">
        <v>463</v>
      </c>
      <c r="K377">
        <v>1</v>
      </c>
      <c r="U377">
        <f t="shared" si="24"/>
        <v>4</v>
      </c>
      <c r="W377">
        <v>50</v>
      </c>
      <c r="X377" t="s">
        <v>458</v>
      </c>
    </row>
    <row r="378" spans="2:24" x14ac:dyDescent="0.25">
      <c r="B378">
        <f t="shared" si="25"/>
        <v>362</v>
      </c>
      <c r="C378">
        <v>9</v>
      </c>
      <c r="D378">
        <v>1</v>
      </c>
      <c r="G378" t="s">
        <v>456</v>
      </c>
      <c r="I378" t="s">
        <v>464</v>
      </c>
      <c r="J378" t="s">
        <v>465</v>
      </c>
      <c r="K378">
        <v>0.5</v>
      </c>
      <c r="U378">
        <f t="shared" si="24"/>
        <v>2</v>
      </c>
      <c r="W378">
        <v>50</v>
      </c>
      <c r="X378" t="s">
        <v>458</v>
      </c>
    </row>
    <row r="379" spans="2:24" x14ac:dyDescent="0.25">
      <c r="B379">
        <f t="shared" si="25"/>
        <v>363</v>
      </c>
      <c r="C379">
        <v>9</v>
      </c>
      <c r="D379">
        <v>1</v>
      </c>
      <c r="G379" t="s">
        <v>456</v>
      </c>
      <c r="I379" t="s">
        <v>40</v>
      </c>
      <c r="J379" t="s">
        <v>466</v>
      </c>
      <c r="L379">
        <v>0.5</v>
      </c>
      <c r="U379">
        <f t="shared" si="24"/>
        <v>0.66666666666666663</v>
      </c>
      <c r="W379">
        <v>55.1</v>
      </c>
      <c r="X379" t="s">
        <v>458</v>
      </c>
    </row>
    <row r="380" spans="2:24" x14ac:dyDescent="0.25">
      <c r="B380">
        <f t="shared" si="25"/>
        <v>364</v>
      </c>
      <c r="C380">
        <v>9</v>
      </c>
      <c r="D380">
        <v>1</v>
      </c>
      <c r="G380" t="s">
        <v>456</v>
      </c>
      <c r="I380" t="s">
        <v>52</v>
      </c>
      <c r="J380" t="s">
        <v>467</v>
      </c>
      <c r="L380">
        <v>2</v>
      </c>
      <c r="U380">
        <f t="shared" si="24"/>
        <v>2.6666666666666665</v>
      </c>
      <c r="W380">
        <v>53</v>
      </c>
      <c r="X380" t="s">
        <v>458</v>
      </c>
    </row>
    <row r="381" spans="2:24" x14ac:dyDescent="0.25">
      <c r="B381">
        <f t="shared" si="25"/>
        <v>365</v>
      </c>
      <c r="C381">
        <v>9</v>
      </c>
      <c r="D381">
        <v>1</v>
      </c>
      <c r="G381" t="s">
        <v>456</v>
      </c>
      <c r="I381" t="s">
        <v>142</v>
      </c>
      <c r="S381" t="s">
        <v>22</v>
      </c>
      <c r="W381">
        <v>53</v>
      </c>
      <c r="X381" t="s">
        <v>458</v>
      </c>
    </row>
    <row r="382" spans="2:24" x14ac:dyDescent="0.25">
      <c r="B382">
        <f t="shared" si="25"/>
        <v>366</v>
      </c>
      <c r="C382">
        <v>9</v>
      </c>
      <c r="D382">
        <v>1</v>
      </c>
      <c r="G382" t="s">
        <v>456</v>
      </c>
      <c r="I382" t="s">
        <v>265</v>
      </c>
      <c r="S382" t="s">
        <v>22</v>
      </c>
      <c r="W382">
        <v>53</v>
      </c>
      <c r="X382" t="s">
        <v>458</v>
      </c>
    </row>
    <row r="383" spans="2:24" x14ac:dyDescent="0.25">
      <c r="B383">
        <f t="shared" si="25"/>
        <v>367</v>
      </c>
      <c r="C383">
        <v>9</v>
      </c>
      <c r="D383">
        <v>1</v>
      </c>
      <c r="G383" t="s">
        <v>456</v>
      </c>
      <c r="I383" t="s">
        <v>40</v>
      </c>
      <c r="J383" t="s">
        <v>468</v>
      </c>
      <c r="L383">
        <v>2</v>
      </c>
      <c r="M383">
        <v>6</v>
      </c>
      <c r="U383">
        <f t="shared" si="24"/>
        <v>3</v>
      </c>
      <c r="W383">
        <v>58</v>
      </c>
      <c r="X383" t="s">
        <v>458</v>
      </c>
    </row>
    <row r="384" spans="2:24" x14ac:dyDescent="0.25">
      <c r="B384">
        <f t="shared" si="25"/>
        <v>368</v>
      </c>
      <c r="C384">
        <v>9</v>
      </c>
      <c r="D384">
        <v>1</v>
      </c>
      <c r="G384" t="s">
        <v>456</v>
      </c>
      <c r="I384" t="s">
        <v>291</v>
      </c>
      <c r="J384" t="s">
        <v>469</v>
      </c>
      <c r="K384">
        <v>3</v>
      </c>
      <c r="U384">
        <f t="shared" si="24"/>
        <v>12</v>
      </c>
      <c r="W384">
        <v>60</v>
      </c>
      <c r="X384" t="s">
        <v>458</v>
      </c>
    </row>
    <row r="385" spans="2:24" x14ac:dyDescent="0.25">
      <c r="B385">
        <f t="shared" si="25"/>
        <v>369</v>
      </c>
      <c r="C385">
        <v>9</v>
      </c>
      <c r="D385">
        <v>1</v>
      </c>
      <c r="G385" t="s">
        <v>456</v>
      </c>
      <c r="I385" t="s">
        <v>470</v>
      </c>
      <c r="S385" t="s">
        <v>22</v>
      </c>
      <c r="W385">
        <v>60</v>
      </c>
      <c r="X385" t="s">
        <v>458</v>
      </c>
    </row>
    <row r="386" spans="2:24" x14ac:dyDescent="0.25">
      <c r="B386">
        <f t="shared" si="25"/>
        <v>370</v>
      </c>
      <c r="C386">
        <v>9</v>
      </c>
      <c r="D386">
        <v>1</v>
      </c>
      <c r="G386" t="s">
        <v>456</v>
      </c>
      <c r="I386" t="s">
        <v>110</v>
      </c>
      <c r="J386" t="s">
        <v>471</v>
      </c>
      <c r="L386">
        <v>4</v>
      </c>
      <c r="U386">
        <f t="shared" si="24"/>
        <v>5.333333333333333</v>
      </c>
      <c r="W386">
        <v>63.1</v>
      </c>
      <c r="X386" t="s">
        <v>458</v>
      </c>
    </row>
    <row r="387" spans="2:24" x14ac:dyDescent="0.25">
      <c r="B387">
        <f t="shared" si="25"/>
        <v>371</v>
      </c>
      <c r="C387">
        <v>9</v>
      </c>
      <c r="D387">
        <v>1</v>
      </c>
      <c r="G387" t="s">
        <v>456</v>
      </c>
      <c r="I387" t="s">
        <v>472</v>
      </c>
      <c r="J387" t="s">
        <v>473</v>
      </c>
      <c r="K387">
        <v>2</v>
      </c>
      <c r="L387">
        <v>1</v>
      </c>
      <c r="U387">
        <f t="shared" si="24"/>
        <v>9.3333333333333339</v>
      </c>
      <c r="W387">
        <v>63</v>
      </c>
      <c r="X387" t="s">
        <v>458</v>
      </c>
    </row>
    <row r="388" spans="2:24" x14ac:dyDescent="0.25">
      <c r="B388">
        <f t="shared" si="25"/>
        <v>372</v>
      </c>
      <c r="C388">
        <v>9</v>
      </c>
      <c r="D388">
        <v>1</v>
      </c>
      <c r="G388" t="s">
        <v>456</v>
      </c>
      <c r="I388" t="s">
        <v>79</v>
      </c>
      <c r="S388" t="s">
        <v>22</v>
      </c>
      <c r="W388">
        <v>63</v>
      </c>
      <c r="X388" t="s">
        <v>458</v>
      </c>
    </row>
    <row r="389" spans="2:24" x14ac:dyDescent="0.25">
      <c r="B389">
        <f t="shared" si="25"/>
        <v>373</v>
      </c>
      <c r="C389">
        <v>9</v>
      </c>
      <c r="D389">
        <v>1</v>
      </c>
      <c r="G389" t="s">
        <v>456</v>
      </c>
      <c r="I389" t="s">
        <v>474</v>
      </c>
      <c r="S389" t="s">
        <v>475</v>
      </c>
      <c r="W389">
        <v>63</v>
      </c>
      <c r="X389" t="s">
        <v>458</v>
      </c>
    </row>
    <row r="390" spans="2:24" x14ac:dyDescent="0.25">
      <c r="C390" s="2">
        <v>9</v>
      </c>
      <c r="D390" s="2">
        <v>1</v>
      </c>
      <c r="E390" s="2"/>
      <c r="F390" s="2"/>
      <c r="G390" s="2"/>
      <c r="H390" s="2"/>
      <c r="I390" s="2" t="s">
        <v>476</v>
      </c>
      <c r="J390" s="2"/>
      <c r="K390" s="2">
        <f>SUM(K362:K389)</f>
        <v>17.5</v>
      </c>
      <c r="L390" s="2">
        <f t="shared" ref="L390:P390" si="29">SUM(L362:L389)</f>
        <v>9.5</v>
      </c>
      <c r="M390" s="2">
        <f t="shared" si="29"/>
        <v>6</v>
      </c>
      <c r="N390" s="2">
        <f t="shared" si="29"/>
        <v>0</v>
      </c>
      <c r="O390" s="2">
        <f t="shared" si="29"/>
        <v>0</v>
      </c>
      <c r="P390" s="2">
        <f t="shared" si="29"/>
        <v>6</v>
      </c>
      <c r="Q390" s="2"/>
      <c r="R390" s="2"/>
      <c r="S390" s="2" t="s">
        <v>58</v>
      </c>
      <c r="T390" s="2"/>
      <c r="U390" s="2"/>
      <c r="V390" s="2"/>
      <c r="W390" s="2"/>
      <c r="X390" s="2"/>
    </row>
    <row r="391" spans="2:24" x14ac:dyDescent="0.25">
      <c r="B391">
        <f>B389+1</f>
        <v>374</v>
      </c>
      <c r="C391">
        <v>9</v>
      </c>
      <c r="D391">
        <v>2</v>
      </c>
      <c r="G391" t="s">
        <v>456</v>
      </c>
      <c r="I391" t="s">
        <v>85</v>
      </c>
      <c r="J391" t="s">
        <v>477</v>
      </c>
      <c r="K391">
        <v>1.5</v>
      </c>
      <c r="U391">
        <f t="shared" ref="U391:U452" si="30">(K391*72+L391*24+M391)/18+(N391*72+O391*24+P391)/18/$T$3</f>
        <v>6</v>
      </c>
      <c r="W391">
        <v>64</v>
      </c>
      <c r="X391" t="s">
        <v>458</v>
      </c>
    </row>
    <row r="392" spans="2:24" x14ac:dyDescent="0.25">
      <c r="B392">
        <f t="shared" ref="B392:B455" si="31">B391+1</f>
        <v>375</v>
      </c>
      <c r="C392">
        <v>9</v>
      </c>
      <c r="D392">
        <v>2</v>
      </c>
      <c r="G392" t="s">
        <v>456</v>
      </c>
      <c r="I392" t="s">
        <v>232</v>
      </c>
      <c r="J392" t="s">
        <v>478</v>
      </c>
      <c r="K392">
        <v>4</v>
      </c>
      <c r="U392">
        <f t="shared" si="30"/>
        <v>16</v>
      </c>
      <c r="W392">
        <v>19</v>
      </c>
      <c r="X392" t="s">
        <v>456</v>
      </c>
    </row>
    <row r="393" spans="2:24" x14ac:dyDescent="0.25">
      <c r="B393">
        <f t="shared" si="31"/>
        <v>376</v>
      </c>
      <c r="C393">
        <v>9</v>
      </c>
      <c r="D393">
        <v>2</v>
      </c>
      <c r="G393" t="s">
        <v>456</v>
      </c>
      <c r="I393" t="s">
        <v>143</v>
      </c>
      <c r="S393" t="s">
        <v>22</v>
      </c>
      <c r="W393">
        <v>19</v>
      </c>
      <c r="X393" t="s">
        <v>456</v>
      </c>
    </row>
    <row r="394" spans="2:24" x14ac:dyDescent="0.25">
      <c r="B394">
        <f t="shared" si="31"/>
        <v>377</v>
      </c>
      <c r="C394">
        <v>9</v>
      </c>
      <c r="D394">
        <v>2</v>
      </c>
      <c r="G394" t="s">
        <v>456</v>
      </c>
      <c r="I394" t="s">
        <v>151</v>
      </c>
      <c r="S394" t="s">
        <v>22</v>
      </c>
      <c r="W394">
        <v>19</v>
      </c>
      <c r="X394" t="s">
        <v>456</v>
      </c>
    </row>
    <row r="395" spans="2:24" x14ac:dyDescent="0.25">
      <c r="B395">
        <f t="shared" si="31"/>
        <v>378</v>
      </c>
      <c r="C395">
        <v>9</v>
      </c>
      <c r="D395">
        <v>2</v>
      </c>
      <c r="G395" t="s">
        <v>456</v>
      </c>
      <c r="I395" t="s">
        <v>479</v>
      </c>
      <c r="S395" t="s">
        <v>22</v>
      </c>
      <c r="W395">
        <v>19</v>
      </c>
      <c r="X395" t="s">
        <v>456</v>
      </c>
    </row>
    <row r="396" spans="2:24" x14ac:dyDescent="0.25">
      <c r="B396">
        <f t="shared" si="31"/>
        <v>379</v>
      </c>
      <c r="C396">
        <v>9</v>
      </c>
      <c r="D396">
        <v>2</v>
      </c>
      <c r="G396" t="s">
        <v>456</v>
      </c>
      <c r="I396" t="s">
        <v>480</v>
      </c>
      <c r="J396" t="s">
        <v>481</v>
      </c>
      <c r="L396">
        <v>3.5</v>
      </c>
      <c r="U396">
        <f t="shared" si="30"/>
        <v>4.666666666666667</v>
      </c>
      <c r="W396">
        <v>18</v>
      </c>
      <c r="X396" t="s">
        <v>456</v>
      </c>
    </row>
    <row r="397" spans="2:24" x14ac:dyDescent="0.25">
      <c r="B397">
        <f t="shared" si="31"/>
        <v>380</v>
      </c>
      <c r="C397">
        <v>9</v>
      </c>
      <c r="D397">
        <v>2</v>
      </c>
      <c r="G397" t="s">
        <v>456</v>
      </c>
      <c r="I397" t="s">
        <v>85</v>
      </c>
      <c r="J397" t="s">
        <v>482</v>
      </c>
      <c r="K397">
        <v>2.5</v>
      </c>
      <c r="U397">
        <f t="shared" si="30"/>
        <v>10</v>
      </c>
      <c r="W397">
        <v>20</v>
      </c>
      <c r="X397" t="s">
        <v>456</v>
      </c>
    </row>
    <row r="398" spans="2:24" x14ac:dyDescent="0.25">
      <c r="B398">
        <f t="shared" si="31"/>
        <v>381</v>
      </c>
      <c r="C398">
        <v>9</v>
      </c>
      <c r="D398">
        <v>2</v>
      </c>
      <c r="G398" t="s">
        <v>456</v>
      </c>
      <c r="I398" t="s">
        <v>370</v>
      </c>
      <c r="S398" t="s">
        <v>22</v>
      </c>
      <c r="W398">
        <v>20</v>
      </c>
      <c r="X398" t="s">
        <v>456</v>
      </c>
    </row>
    <row r="399" spans="2:24" x14ac:dyDescent="0.25">
      <c r="B399">
        <f t="shared" si="31"/>
        <v>382</v>
      </c>
      <c r="C399">
        <v>9</v>
      </c>
      <c r="D399">
        <v>2</v>
      </c>
      <c r="G399" t="s">
        <v>456</v>
      </c>
      <c r="I399" t="s">
        <v>483</v>
      </c>
      <c r="S399" t="s">
        <v>22</v>
      </c>
      <c r="W399">
        <v>20</v>
      </c>
      <c r="X399" t="s">
        <v>456</v>
      </c>
    </row>
    <row r="400" spans="2:24" x14ac:dyDescent="0.25">
      <c r="B400">
        <f t="shared" si="31"/>
        <v>383</v>
      </c>
      <c r="C400">
        <v>9</v>
      </c>
      <c r="D400">
        <v>2</v>
      </c>
      <c r="G400" t="s">
        <v>456</v>
      </c>
      <c r="I400" t="s">
        <v>484</v>
      </c>
      <c r="S400" t="s">
        <v>22</v>
      </c>
      <c r="W400">
        <v>20</v>
      </c>
      <c r="X400" t="s">
        <v>456</v>
      </c>
    </row>
    <row r="401" spans="2:24" x14ac:dyDescent="0.25">
      <c r="B401">
        <f t="shared" si="31"/>
        <v>384</v>
      </c>
      <c r="C401">
        <v>9</v>
      </c>
      <c r="D401">
        <v>2</v>
      </c>
      <c r="G401" t="s">
        <v>456</v>
      </c>
      <c r="I401" t="s">
        <v>485</v>
      </c>
      <c r="J401" t="s">
        <v>486</v>
      </c>
      <c r="K401">
        <v>3</v>
      </c>
      <c r="U401">
        <f t="shared" si="30"/>
        <v>12</v>
      </c>
      <c r="W401">
        <v>23</v>
      </c>
      <c r="X401" t="s">
        <v>456</v>
      </c>
    </row>
    <row r="402" spans="2:24" x14ac:dyDescent="0.25">
      <c r="B402">
        <f t="shared" si="31"/>
        <v>385</v>
      </c>
      <c r="C402">
        <v>9</v>
      </c>
      <c r="D402">
        <v>2</v>
      </c>
      <c r="G402" t="s">
        <v>456</v>
      </c>
      <c r="I402" t="s">
        <v>118</v>
      </c>
      <c r="S402" t="s">
        <v>22</v>
      </c>
      <c r="W402">
        <v>23</v>
      </c>
      <c r="X402" t="s">
        <v>456</v>
      </c>
    </row>
    <row r="403" spans="2:24" x14ac:dyDescent="0.25">
      <c r="B403">
        <f t="shared" si="31"/>
        <v>386</v>
      </c>
      <c r="C403">
        <v>9</v>
      </c>
      <c r="D403">
        <v>2</v>
      </c>
      <c r="G403" t="s">
        <v>456</v>
      </c>
      <c r="I403" t="s">
        <v>204</v>
      </c>
      <c r="S403" t="s">
        <v>22</v>
      </c>
      <c r="W403">
        <v>23</v>
      </c>
      <c r="X403" t="s">
        <v>456</v>
      </c>
    </row>
    <row r="404" spans="2:24" x14ac:dyDescent="0.25">
      <c r="B404">
        <f t="shared" si="31"/>
        <v>387</v>
      </c>
      <c r="C404">
        <v>9</v>
      </c>
      <c r="D404">
        <v>2</v>
      </c>
      <c r="G404" t="s">
        <v>456</v>
      </c>
      <c r="I404" t="s">
        <v>487</v>
      </c>
      <c r="J404" t="s">
        <v>486</v>
      </c>
      <c r="K404">
        <v>0.5</v>
      </c>
      <c r="U404">
        <f t="shared" si="30"/>
        <v>2</v>
      </c>
      <c r="W404">
        <v>23</v>
      </c>
      <c r="X404" t="s">
        <v>456</v>
      </c>
    </row>
    <row r="405" spans="2:24" x14ac:dyDescent="0.25">
      <c r="B405">
        <f t="shared" si="31"/>
        <v>388</v>
      </c>
      <c r="C405">
        <v>9</v>
      </c>
      <c r="D405">
        <v>2</v>
      </c>
      <c r="G405" t="s">
        <v>456</v>
      </c>
      <c r="I405" t="s">
        <v>124</v>
      </c>
      <c r="J405" t="s">
        <v>488</v>
      </c>
      <c r="L405">
        <v>1</v>
      </c>
      <c r="U405">
        <f t="shared" si="30"/>
        <v>1.3333333333333333</v>
      </c>
      <c r="W405">
        <v>33</v>
      </c>
      <c r="X405" t="s">
        <v>456</v>
      </c>
    </row>
    <row r="406" spans="2:24" x14ac:dyDescent="0.25">
      <c r="B406">
        <f t="shared" si="31"/>
        <v>389</v>
      </c>
      <c r="C406">
        <v>9</v>
      </c>
      <c r="D406">
        <v>2</v>
      </c>
      <c r="G406" t="s">
        <v>456</v>
      </c>
      <c r="I406" t="s">
        <v>489</v>
      </c>
      <c r="J406" t="s">
        <v>490</v>
      </c>
      <c r="K406">
        <v>1</v>
      </c>
      <c r="M406">
        <v>6</v>
      </c>
      <c r="U406">
        <f t="shared" si="30"/>
        <v>4.333333333333333</v>
      </c>
      <c r="W406">
        <v>41</v>
      </c>
      <c r="X406" t="s">
        <v>456</v>
      </c>
    </row>
    <row r="407" spans="2:24" x14ac:dyDescent="0.25">
      <c r="B407">
        <f t="shared" si="31"/>
        <v>390</v>
      </c>
      <c r="C407">
        <v>9</v>
      </c>
      <c r="D407">
        <v>2</v>
      </c>
      <c r="G407" t="s">
        <v>456</v>
      </c>
      <c r="I407" t="s">
        <v>142</v>
      </c>
      <c r="S407" t="s">
        <v>22</v>
      </c>
      <c r="W407">
        <v>41</v>
      </c>
      <c r="X407" t="s">
        <v>456</v>
      </c>
    </row>
    <row r="408" spans="2:24" x14ac:dyDescent="0.25">
      <c r="B408">
        <f t="shared" si="31"/>
        <v>391</v>
      </c>
      <c r="C408">
        <v>9</v>
      </c>
      <c r="D408">
        <v>2</v>
      </c>
      <c r="G408" t="s">
        <v>456</v>
      </c>
      <c r="I408" t="s">
        <v>444</v>
      </c>
      <c r="J408" t="s">
        <v>491</v>
      </c>
      <c r="K408">
        <v>1</v>
      </c>
      <c r="M408">
        <v>9</v>
      </c>
      <c r="U408">
        <f t="shared" si="30"/>
        <v>4.5</v>
      </c>
      <c r="W408">
        <v>44</v>
      </c>
      <c r="X408" t="s">
        <v>456</v>
      </c>
    </row>
    <row r="409" spans="2:24" x14ac:dyDescent="0.25">
      <c r="B409">
        <f t="shared" si="31"/>
        <v>392</v>
      </c>
      <c r="C409">
        <v>9</v>
      </c>
      <c r="D409">
        <v>2</v>
      </c>
      <c r="G409" t="s">
        <v>456</v>
      </c>
      <c r="I409" t="s">
        <v>80</v>
      </c>
      <c r="J409" t="s">
        <v>492</v>
      </c>
      <c r="K409">
        <v>1</v>
      </c>
      <c r="M409">
        <v>18</v>
      </c>
      <c r="U409">
        <f t="shared" si="30"/>
        <v>5</v>
      </c>
      <c r="W409">
        <v>45</v>
      </c>
      <c r="X409" t="s">
        <v>456</v>
      </c>
    </row>
    <row r="410" spans="2:24" x14ac:dyDescent="0.25">
      <c r="B410">
        <f t="shared" si="31"/>
        <v>393</v>
      </c>
      <c r="C410">
        <v>9</v>
      </c>
      <c r="D410">
        <v>2</v>
      </c>
      <c r="G410" t="s">
        <v>456</v>
      </c>
      <c r="I410" t="s">
        <v>191</v>
      </c>
      <c r="S410" t="s">
        <v>22</v>
      </c>
      <c r="W410">
        <v>45</v>
      </c>
      <c r="X410" t="s">
        <v>456</v>
      </c>
    </row>
    <row r="411" spans="2:24" x14ac:dyDescent="0.25">
      <c r="B411">
        <f t="shared" si="31"/>
        <v>394</v>
      </c>
      <c r="C411">
        <v>9</v>
      </c>
      <c r="D411">
        <v>2</v>
      </c>
      <c r="G411" t="s">
        <v>456</v>
      </c>
      <c r="I411" t="s">
        <v>493</v>
      </c>
      <c r="J411" t="s">
        <v>494</v>
      </c>
      <c r="K411">
        <v>4</v>
      </c>
      <c r="U411">
        <f t="shared" si="30"/>
        <v>16</v>
      </c>
      <c r="W411">
        <v>46</v>
      </c>
      <c r="X411" t="s">
        <v>456</v>
      </c>
    </row>
    <row r="412" spans="2:24" x14ac:dyDescent="0.25">
      <c r="B412">
        <f t="shared" si="31"/>
        <v>395</v>
      </c>
      <c r="C412">
        <v>9</v>
      </c>
      <c r="D412">
        <v>2</v>
      </c>
      <c r="G412" t="s">
        <v>456</v>
      </c>
      <c r="I412" t="s">
        <v>495</v>
      </c>
      <c r="S412" t="s">
        <v>22</v>
      </c>
      <c r="W412">
        <v>46</v>
      </c>
      <c r="X412" t="s">
        <v>456</v>
      </c>
    </row>
    <row r="413" spans="2:24" x14ac:dyDescent="0.25">
      <c r="B413">
        <f t="shared" si="31"/>
        <v>396</v>
      </c>
      <c r="C413">
        <v>9</v>
      </c>
      <c r="D413">
        <v>2</v>
      </c>
      <c r="G413" t="s">
        <v>456</v>
      </c>
      <c r="I413" t="s">
        <v>496</v>
      </c>
      <c r="S413" t="s">
        <v>22</v>
      </c>
      <c r="W413">
        <v>46</v>
      </c>
      <c r="X413" t="s">
        <v>456</v>
      </c>
    </row>
    <row r="414" spans="2:24" x14ac:dyDescent="0.25">
      <c r="B414">
        <f t="shared" si="31"/>
        <v>397</v>
      </c>
      <c r="C414">
        <v>9</v>
      </c>
      <c r="D414">
        <v>2</v>
      </c>
      <c r="G414" t="s">
        <v>456</v>
      </c>
      <c r="I414" t="s">
        <v>110</v>
      </c>
      <c r="J414" t="s">
        <v>497</v>
      </c>
      <c r="K414">
        <v>6</v>
      </c>
      <c r="U414">
        <f t="shared" si="30"/>
        <v>24</v>
      </c>
      <c r="W414">
        <v>47</v>
      </c>
      <c r="X414" t="s">
        <v>456</v>
      </c>
    </row>
    <row r="415" spans="2:24" x14ac:dyDescent="0.25">
      <c r="B415">
        <f t="shared" si="31"/>
        <v>398</v>
      </c>
      <c r="C415">
        <v>9</v>
      </c>
      <c r="D415">
        <v>2</v>
      </c>
      <c r="G415" t="s">
        <v>456</v>
      </c>
      <c r="I415" t="s">
        <v>79</v>
      </c>
      <c r="S415" t="s">
        <v>22</v>
      </c>
      <c r="W415">
        <v>47</v>
      </c>
      <c r="X415" t="s">
        <v>456</v>
      </c>
    </row>
    <row r="416" spans="2:24" x14ac:dyDescent="0.25">
      <c r="B416">
        <f t="shared" si="31"/>
        <v>399</v>
      </c>
      <c r="C416">
        <v>9</v>
      </c>
      <c r="D416">
        <v>2</v>
      </c>
      <c r="G416" t="s">
        <v>456</v>
      </c>
      <c r="I416" t="s">
        <v>498</v>
      </c>
      <c r="S416" t="s">
        <v>22</v>
      </c>
      <c r="W416">
        <v>47</v>
      </c>
      <c r="X416" t="s">
        <v>456</v>
      </c>
    </row>
    <row r="417" spans="2:24" x14ac:dyDescent="0.25">
      <c r="B417">
        <f t="shared" si="31"/>
        <v>400</v>
      </c>
      <c r="C417">
        <v>9</v>
      </c>
      <c r="D417">
        <v>2</v>
      </c>
      <c r="G417" t="s">
        <v>456</v>
      </c>
      <c r="I417" t="s">
        <v>151</v>
      </c>
      <c r="S417" t="s">
        <v>22</v>
      </c>
      <c r="W417">
        <v>47</v>
      </c>
      <c r="X417" t="s">
        <v>456</v>
      </c>
    </row>
    <row r="418" spans="2:24" x14ac:dyDescent="0.25">
      <c r="B418">
        <f t="shared" si="31"/>
        <v>401</v>
      </c>
      <c r="C418">
        <v>9</v>
      </c>
      <c r="D418">
        <v>2</v>
      </c>
      <c r="G418" t="s">
        <v>456</v>
      </c>
      <c r="I418" t="s">
        <v>82</v>
      </c>
      <c r="S418" t="s">
        <v>22</v>
      </c>
      <c r="W418">
        <v>47</v>
      </c>
      <c r="X418" t="s">
        <v>456</v>
      </c>
    </row>
    <row r="419" spans="2:24" x14ac:dyDescent="0.25">
      <c r="C419" s="2">
        <v>9</v>
      </c>
      <c r="D419" s="2">
        <v>2</v>
      </c>
      <c r="E419" s="2"/>
      <c r="F419" s="2"/>
      <c r="G419" s="2"/>
      <c r="H419" s="2"/>
      <c r="I419" s="2" t="s">
        <v>499</v>
      </c>
      <c r="J419" s="2"/>
      <c r="K419" s="2">
        <f>SUM(K391:K418)</f>
        <v>24.5</v>
      </c>
      <c r="L419" s="2">
        <f t="shared" ref="L419:P419" si="32">SUM(L391:L418)</f>
        <v>4.5</v>
      </c>
      <c r="M419" s="2">
        <f t="shared" si="32"/>
        <v>33</v>
      </c>
      <c r="N419" s="2">
        <f t="shared" si="32"/>
        <v>0</v>
      </c>
      <c r="O419" s="2">
        <f t="shared" si="32"/>
        <v>0</v>
      </c>
      <c r="P419" s="2">
        <f t="shared" si="32"/>
        <v>0</v>
      </c>
      <c r="Q419" s="2"/>
      <c r="R419" s="2"/>
      <c r="S419" s="2" t="s">
        <v>58</v>
      </c>
      <c r="T419" s="2"/>
      <c r="U419" s="2"/>
      <c r="V419" s="2"/>
      <c r="W419" s="2"/>
      <c r="X419" s="2"/>
    </row>
    <row r="420" spans="2:24" x14ac:dyDescent="0.25">
      <c r="B420">
        <f>B418+1</f>
        <v>402</v>
      </c>
      <c r="C420">
        <v>10</v>
      </c>
      <c r="D420">
        <v>1</v>
      </c>
      <c r="G420" t="s">
        <v>456</v>
      </c>
      <c r="I420" t="s">
        <v>52</v>
      </c>
      <c r="J420" t="s">
        <v>500</v>
      </c>
      <c r="K420">
        <v>2.5</v>
      </c>
      <c r="U420">
        <f t="shared" si="30"/>
        <v>10</v>
      </c>
      <c r="W420">
        <v>61</v>
      </c>
      <c r="X420" t="s">
        <v>456</v>
      </c>
    </row>
    <row r="421" spans="2:24" x14ac:dyDescent="0.25">
      <c r="B421">
        <f t="shared" si="31"/>
        <v>403</v>
      </c>
      <c r="C421">
        <v>10</v>
      </c>
      <c r="D421">
        <v>1</v>
      </c>
      <c r="G421" t="s">
        <v>456</v>
      </c>
      <c r="I421" t="s">
        <v>151</v>
      </c>
      <c r="S421" t="s">
        <v>22</v>
      </c>
      <c r="W421">
        <v>61</v>
      </c>
      <c r="X421" t="s">
        <v>456</v>
      </c>
    </row>
    <row r="422" spans="2:24" x14ac:dyDescent="0.25">
      <c r="B422">
        <f t="shared" si="31"/>
        <v>404</v>
      </c>
      <c r="C422">
        <v>10</v>
      </c>
      <c r="D422">
        <v>1</v>
      </c>
      <c r="G422" t="s">
        <v>456</v>
      </c>
      <c r="I422" t="s">
        <v>34</v>
      </c>
      <c r="J422" t="s">
        <v>501</v>
      </c>
      <c r="L422">
        <v>2</v>
      </c>
      <c r="M422">
        <v>6</v>
      </c>
      <c r="U422">
        <f t="shared" si="30"/>
        <v>3</v>
      </c>
      <c r="W422">
        <v>52</v>
      </c>
      <c r="X422" t="s">
        <v>456</v>
      </c>
    </row>
    <row r="423" spans="2:24" x14ac:dyDescent="0.25">
      <c r="B423">
        <f t="shared" si="31"/>
        <v>405</v>
      </c>
      <c r="C423">
        <v>10</v>
      </c>
      <c r="D423">
        <v>1</v>
      </c>
      <c r="G423" t="s">
        <v>456</v>
      </c>
      <c r="I423" t="s">
        <v>502</v>
      </c>
      <c r="S423" t="s">
        <v>22</v>
      </c>
      <c r="W423">
        <v>52</v>
      </c>
      <c r="X423" t="s">
        <v>456</v>
      </c>
    </row>
    <row r="424" spans="2:24" x14ac:dyDescent="0.25">
      <c r="B424">
        <f t="shared" si="31"/>
        <v>406</v>
      </c>
      <c r="C424">
        <v>10</v>
      </c>
      <c r="D424">
        <v>1</v>
      </c>
      <c r="G424" t="s">
        <v>456</v>
      </c>
      <c r="I424" t="s">
        <v>147</v>
      </c>
      <c r="J424" t="s">
        <v>231</v>
      </c>
      <c r="K424">
        <v>0.5</v>
      </c>
      <c r="M424">
        <v>18</v>
      </c>
      <c r="U424">
        <f t="shared" si="30"/>
        <v>3</v>
      </c>
      <c r="W424">
        <v>49</v>
      </c>
      <c r="X424" t="s">
        <v>456</v>
      </c>
    </row>
    <row r="425" spans="2:24" x14ac:dyDescent="0.25">
      <c r="B425">
        <f t="shared" si="31"/>
        <v>407</v>
      </c>
      <c r="C425">
        <v>10</v>
      </c>
      <c r="D425">
        <v>1</v>
      </c>
      <c r="G425" t="s">
        <v>456</v>
      </c>
      <c r="I425" t="s">
        <v>503</v>
      </c>
      <c r="J425" t="s">
        <v>504</v>
      </c>
      <c r="L425">
        <v>1</v>
      </c>
      <c r="U425">
        <f t="shared" si="30"/>
        <v>1.3333333333333333</v>
      </c>
      <c r="W425">
        <v>53.1</v>
      </c>
      <c r="X425" t="s">
        <v>456</v>
      </c>
    </row>
    <row r="426" spans="2:24" x14ac:dyDescent="0.25">
      <c r="B426">
        <f t="shared" si="31"/>
        <v>408</v>
      </c>
      <c r="C426">
        <v>10</v>
      </c>
      <c r="D426">
        <v>1</v>
      </c>
      <c r="G426" t="s">
        <v>456</v>
      </c>
      <c r="I426" t="s">
        <v>505</v>
      </c>
      <c r="J426" t="s">
        <v>506</v>
      </c>
      <c r="K426">
        <v>1</v>
      </c>
      <c r="U426">
        <f t="shared" si="30"/>
        <v>4</v>
      </c>
      <c r="W426">
        <v>2</v>
      </c>
      <c r="X426" t="s">
        <v>456</v>
      </c>
    </row>
    <row r="427" spans="2:24" x14ac:dyDescent="0.25">
      <c r="B427">
        <f t="shared" si="31"/>
        <v>409</v>
      </c>
      <c r="C427">
        <v>10</v>
      </c>
      <c r="D427">
        <v>1</v>
      </c>
      <c r="G427" t="s">
        <v>456</v>
      </c>
      <c r="I427" t="s">
        <v>103</v>
      </c>
      <c r="J427" t="s">
        <v>507</v>
      </c>
      <c r="L427">
        <v>1</v>
      </c>
      <c r="M427">
        <v>3</v>
      </c>
      <c r="U427">
        <f t="shared" si="30"/>
        <v>1.5</v>
      </c>
      <c r="W427">
        <v>58</v>
      </c>
      <c r="X427" t="s">
        <v>456</v>
      </c>
    </row>
    <row r="428" spans="2:24" x14ac:dyDescent="0.25">
      <c r="B428">
        <f t="shared" si="31"/>
        <v>410</v>
      </c>
      <c r="C428">
        <v>10</v>
      </c>
      <c r="D428">
        <v>1</v>
      </c>
      <c r="G428" t="s">
        <v>508</v>
      </c>
      <c r="I428" t="s">
        <v>80</v>
      </c>
      <c r="J428" t="s">
        <v>509</v>
      </c>
      <c r="L428">
        <v>1</v>
      </c>
      <c r="M428">
        <v>6</v>
      </c>
      <c r="U428">
        <f t="shared" si="30"/>
        <v>1.6666666666666667</v>
      </c>
      <c r="W428">
        <v>62</v>
      </c>
      <c r="X428" t="s">
        <v>458</v>
      </c>
    </row>
    <row r="429" spans="2:24" x14ac:dyDescent="0.25">
      <c r="B429">
        <f t="shared" si="31"/>
        <v>411</v>
      </c>
      <c r="C429">
        <v>10</v>
      </c>
      <c r="D429">
        <v>1</v>
      </c>
      <c r="G429" t="s">
        <v>508</v>
      </c>
      <c r="I429" t="s">
        <v>54</v>
      </c>
      <c r="J429" t="s">
        <v>510</v>
      </c>
      <c r="K429">
        <v>0.5</v>
      </c>
      <c r="U429">
        <f t="shared" si="30"/>
        <v>2</v>
      </c>
      <c r="W429">
        <v>61</v>
      </c>
      <c r="X429" t="s">
        <v>458</v>
      </c>
    </row>
    <row r="430" spans="2:24" x14ac:dyDescent="0.25">
      <c r="B430">
        <f t="shared" si="31"/>
        <v>412</v>
      </c>
      <c r="C430">
        <v>10</v>
      </c>
      <c r="D430">
        <v>1</v>
      </c>
      <c r="G430" t="s">
        <v>508</v>
      </c>
      <c r="I430" t="s">
        <v>40</v>
      </c>
      <c r="J430" t="s">
        <v>511</v>
      </c>
      <c r="K430">
        <v>0.5</v>
      </c>
      <c r="M430">
        <v>9</v>
      </c>
      <c r="U430">
        <f t="shared" si="30"/>
        <v>2.5</v>
      </c>
      <c r="W430">
        <v>40</v>
      </c>
      <c r="X430" t="s">
        <v>456</v>
      </c>
    </row>
    <row r="431" spans="2:24" x14ac:dyDescent="0.25">
      <c r="B431">
        <f t="shared" si="31"/>
        <v>413</v>
      </c>
      <c r="C431">
        <v>10</v>
      </c>
      <c r="D431">
        <v>1</v>
      </c>
      <c r="G431" t="s">
        <v>508</v>
      </c>
      <c r="I431" t="s">
        <v>40</v>
      </c>
      <c r="J431" t="s">
        <v>512</v>
      </c>
      <c r="L431">
        <v>1</v>
      </c>
      <c r="M431">
        <v>18</v>
      </c>
      <c r="U431">
        <f t="shared" si="30"/>
        <v>2.3333333333333335</v>
      </c>
      <c r="V431" t="s">
        <v>513</v>
      </c>
      <c r="W431">
        <v>43</v>
      </c>
      <c r="X431" t="s">
        <v>456</v>
      </c>
    </row>
    <row r="432" spans="2:24" x14ac:dyDescent="0.25">
      <c r="B432">
        <f t="shared" si="31"/>
        <v>414</v>
      </c>
      <c r="C432">
        <v>10</v>
      </c>
      <c r="D432">
        <v>1</v>
      </c>
      <c r="G432" t="s">
        <v>514</v>
      </c>
      <c r="I432" t="s">
        <v>147</v>
      </c>
      <c r="J432" t="s">
        <v>515</v>
      </c>
      <c r="N432">
        <v>1.5</v>
      </c>
      <c r="U432">
        <f t="shared" si="30"/>
        <v>12</v>
      </c>
      <c r="W432">
        <v>82</v>
      </c>
      <c r="X432" t="s">
        <v>514</v>
      </c>
    </row>
    <row r="433" spans="2:24" x14ac:dyDescent="0.25">
      <c r="B433">
        <f t="shared" si="31"/>
        <v>415</v>
      </c>
      <c r="C433">
        <v>10</v>
      </c>
      <c r="D433">
        <v>1</v>
      </c>
      <c r="G433" t="s">
        <v>514</v>
      </c>
      <c r="I433" t="s">
        <v>289</v>
      </c>
      <c r="S433" t="s">
        <v>22</v>
      </c>
      <c r="W433">
        <v>82</v>
      </c>
      <c r="X433" t="s">
        <v>514</v>
      </c>
    </row>
    <row r="434" spans="2:24" x14ac:dyDescent="0.25">
      <c r="B434">
        <f t="shared" si="31"/>
        <v>416</v>
      </c>
      <c r="C434">
        <v>10</v>
      </c>
      <c r="D434">
        <v>1</v>
      </c>
      <c r="G434" t="s">
        <v>514</v>
      </c>
      <c r="I434" t="s">
        <v>215</v>
      </c>
      <c r="S434" t="s">
        <v>22</v>
      </c>
      <c r="W434">
        <v>82</v>
      </c>
      <c r="X434" t="s">
        <v>514</v>
      </c>
    </row>
    <row r="435" spans="2:24" x14ac:dyDescent="0.25">
      <c r="B435">
        <f t="shared" si="31"/>
        <v>417</v>
      </c>
      <c r="C435">
        <v>10</v>
      </c>
      <c r="D435">
        <v>1</v>
      </c>
      <c r="G435" t="s">
        <v>514</v>
      </c>
      <c r="I435" t="s">
        <v>269</v>
      </c>
      <c r="S435" t="s">
        <v>22</v>
      </c>
      <c r="W435">
        <v>82</v>
      </c>
      <c r="X435" t="s">
        <v>514</v>
      </c>
    </row>
    <row r="436" spans="2:24" x14ac:dyDescent="0.25">
      <c r="B436">
        <f t="shared" si="31"/>
        <v>418</v>
      </c>
      <c r="C436">
        <v>10</v>
      </c>
      <c r="D436">
        <v>1</v>
      </c>
      <c r="G436" t="s">
        <v>514</v>
      </c>
      <c r="I436" t="s">
        <v>142</v>
      </c>
      <c r="S436" t="s">
        <v>22</v>
      </c>
      <c r="W436">
        <v>82</v>
      </c>
      <c r="X436" t="s">
        <v>514</v>
      </c>
    </row>
    <row r="437" spans="2:24" x14ac:dyDescent="0.25">
      <c r="B437">
        <f t="shared" si="31"/>
        <v>419</v>
      </c>
      <c r="C437">
        <v>10</v>
      </c>
      <c r="D437">
        <v>1</v>
      </c>
      <c r="G437" t="s">
        <v>514</v>
      </c>
      <c r="I437" t="s">
        <v>516</v>
      </c>
      <c r="J437" t="s">
        <v>517</v>
      </c>
      <c r="N437">
        <v>2</v>
      </c>
      <c r="U437">
        <f t="shared" si="30"/>
        <v>16</v>
      </c>
      <c r="W437">
        <v>123</v>
      </c>
      <c r="X437" t="s">
        <v>514</v>
      </c>
    </row>
    <row r="438" spans="2:24" x14ac:dyDescent="0.25">
      <c r="B438">
        <f t="shared" si="31"/>
        <v>420</v>
      </c>
      <c r="C438">
        <v>10</v>
      </c>
      <c r="D438">
        <v>1</v>
      </c>
      <c r="G438" t="s">
        <v>514</v>
      </c>
      <c r="I438" t="s">
        <v>142</v>
      </c>
      <c r="S438" t="s">
        <v>22</v>
      </c>
      <c r="W438">
        <v>123</v>
      </c>
      <c r="X438" t="s">
        <v>514</v>
      </c>
    </row>
    <row r="439" spans="2:24" x14ac:dyDescent="0.25">
      <c r="B439">
        <f t="shared" si="31"/>
        <v>421</v>
      </c>
      <c r="C439">
        <v>10</v>
      </c>
      <c r="D439">
        <v>1</v>
      </c>
      <c r="G439" t="s">
        <v>514</v>
      </c>
      <c r="I439" t="s">
        <v>151</v>
      </c>
      <c r="S439" t="s">
        <v>22</v>
      </c>
      <c r="W439">
        <v>123</v>
      </c>
      <c r="X439" t="s">
        <v>514</v>
      </c>
    </row>
    <row r="440" spans="2:24" x14ac:dyDescent="0.25">
      <c r="B440">
        <f t="shared" si="31"/>
        <v>422</v>
      </c>
      <c r="C440">
        <v>10</v>
      </c>
      <c r="D440">
        <v>1</v>
      </c>
      <c r="G440" t="s">
        <v>514</v>
      </c>
      <c r="I440" t="s">
        <v>518</v>
      </c>
      <c r="S440" t="s">
        <v>22</v>
      </c>
      <c r="W440">
        <v>123</v>
      </c>
      <c r="X440" t="s">
        <v>514</v>
      </c>
    </row>
    <row r="441" spans="2:24" x14ac:dyDescent="0.25">
      <c r="B441">
        <f t="shared" si="31"/>
        <v>423</v>
      </c>
      <c r="C441">
        <v>10</v>
      </c>
      <c r="D441">
        <v>1</v>
      </c>
      <c r="G441" t="s">
        <v>514</v>
      </c>
      <c r="I441" t="s">
        <v>519</v>
      </c>
      <c r="J441" t="s">
        <v>520</v>
      </c>
      <c r="K441">
        <v>3</v>
      </c>
      <c r="U441">
        <f t="shared" si="30"/>
        <v>12</v>
      </c>
      <c r="W441">
        <v>83</v>
      </c>
      <c r="X441" t="s">
        <v>514</v>
      </c>
    </row>
    <row r="442" spans="2:24" x14ac:dyDescent="0.25">
      <c r="C442" s="2">
        <v>10</v>
      </c>
      <c r="D442" s="2">
        <v>1</v>
      </c>
      <c r="E442" s="2"/>
      <c r="F442" s="2"/>
      <c r="G442" s="2"/>
      <c r="H442" s="2"/>
      <c r="I442" s="2" t="s">
        <v>521</v>
      </c>
      <c r="J442" s="2"/>
      <c r="K442" s="2">
        <f>SUM(K420:K441)</f>
        <v>8</v>
      </c>
      <c r="L442" s="2">
        <f t="shared" ref="L442:N442" si="33">SUM(L420:L441)</f>
        <v>6</v>
      </c>
      <c r="M442" s="2">
        <f t="shared" si="33"/>
        <v>60</v>
      </c>
      <c r="N442" s="2">
        <f t="shared" si="33"/>
        <v>3.5</v>
      </c>
      <c r="O442" s="2"/>
      <c r="P442" s="2"/>
      <c r="Q442" s="2"/>
      <c r="R442" s="2"/>
      <c r="S442" s="2" t="s">
        <v>58</v>
      </c>
      <c r="T442" s="2"/>
      <c r="U442" s="2"/>
      <c r="V442" s="2"/>
      <c r="W442" s="2"/>
      <c r="X442" s="2"/>
    </row>
    <row r="443" spans="2:24" x14ac:dyDescent="0.25">
      <c r="B443">
        <f>B441+1</f>
        <v>424</v>
      </c>
      <c r="C443">
        <v>10</v>
      </c>
      <c r="D443">
        <v>2</v>
      </c>
      <c r="G443" t="s">
        <v>514</v>
      </c>
      <c r="I443" t="s">
        <v>522</v>
      </c>
      <c r="J443" t="s">
        <v>523</v>
      </c>
      <c r="K443">
        <v>2</v>
      </c>
      <c r="U443">
        <f t="shared" si="30"/>
        <v>8</v>
      </c>
      <c r="W443">
        <v>97</v>
      </c>
      <c r="X443" t="s">
        <v>514</v>
      </c>
    </row>
    <row r="444" spans="2:24" x14ac:dyDescent="0.25">
      <c r="B444">
        <f t="shared" si="31"/>
        <v>425</v>
      </c>
      <c r="C444">
        <v>10</v>
      </c>
      <c r="D444">
        <v>2</v>
      </c>
      <c r="G444" t="s">
        <v>514</v>
      </c>
      <c r="I444" t="s">
        <v>204</v>
      </c>
      <c r="S444" t="s">
        <v>22</v>
      </c>
      <c r="W444">
        <v>97</v>
      </c>
      <c r="X444" t="s">
        <v>514</v>
      </c>
    </row>
    <row r="445" spans="2:24" x14ac:dyDescent="0.25">
      <c r="B445">
        <f t="shared" si="31"/>
        <v>426</v>
      </c>
      <c r="C445">
        <v>10</v>
      </c>
      <c r="D445">
        <v>2</v>
      </c>
      <c r="G445" t="s">
        <v>514</v>
      </c>
      <c r="I445" t="s">
        <v>255</v>
      </c>
      <c r="S445" t="s">
        <v>22</v>
      </c>
      <c r="W445">
        <v>97</v>
      </c>
      <c r="X445" t="s">
        <v>514</v>
      </c>
    </row>
    <row r="446" spans="2:24" x14ac:dyDescent="0.25">
      <c r="B446">
        <f t="shared" si="31"/>
        <v>427</v>
      </c>
      <c r="C446">
        <v>10</v>
      </c>
      <c r="D446">
        <v>2</v>
      </c>
      <c r="G446" t="s">
        <v>514</v>
      </c>
      <c r="I446" t="s">
        <v>80</v>
      </c>
      <c r="J446" t="s">
        <v>524</v>
      </c>
      <c r="K446">
        <v>1.5</v>
      </c>
      <c r="U446">
        <f t="shared" si="30"/>
        <v>6</v>
      </c>
      <c r="W446">
        <v>163</v>
      </c>
      <c r="X446" t="s">
        <v>514</v>
      </c>
    </row>
    <row r="447" spans="2:24" x14ac:dyDescent="0.25">
      <c r="B447">
        <f t="shared" si="31"/>
        <v>428</v>
      </c>
      <c r="C447">
        <v>10</v>
      </c>
      <c r="D447">
        <v>2</v>
      </c>
      <c r="G447" t="s">
        <v>514</v>
      </c>
      <c r="I447" t="s">
        <v>525</v>
      </c>
      <c r="S447" t="s">
        <v>22</v>
      </c>
      <c r="W447">
        <v>163</v>
      </c>
      <c r="X447" t="s">
        <v>514</v>
      </c>
    </row>
    <row r="448" spans="2:24" x14ac:dyDescent="0.25">
      <c r="B448">
        <f t="shared" si="31"/>
        <v>429</v>
      </c>
      <c r="C448">
        <v>10</v>
      </c>
      <c r="D448">
        <v>2</v>
      </c>
      <c r="G448" t="s">
        <v>514</v>
      </c>
      <c r="I448" t="s">
        <v>164</v>
      </c>
      <c r="J448" t="s">
        <v>526</v>
      </c>
      <c r="O448">
        <v>1</v>
      </c>
      <c r="P448">
        <v>3</v>
      </c>
      <c r="U448">
        <f t="shared" si="30"/>
        <v>3</v>
      </c>
      <c r="W448">
        <v>205</v>
      </c>
      <c r="X448" t="s">
        <v>514</v>
      </c>
    </row>
    <row r="449" spans="2:24" x14ac:dyDescent="0.25">
      <c r="B449">
        <f t="shared" si="31"/>
        <v>430</v>
      </c>
      <c r="C449">
        <v>10</v>
      </c>
      <c r="D449">
        <v>2</v>
      </c>
      <c r="G449" t="s">
        <v>514</v>
      </c>
      <c r="I449" t="s">
        <v>527</v>
      </c>
      <c r="J449" t="s">
        <v>400</v>
      </c>
      <c r="L449">
        <v>2.5</v>
      </c>
      <c r="M449">
        <v>9</v>
      </c>
      <c r="U449">
        <f t="shared" si="30"/>
        <v>3.8333333333333335</v>
      </c>
      <c r="W449">
        <v>98</v>
      </c>
      <c r="X449" t="s">
        <v>514</v>
      </c>
    </row>
    <row r="450" spans="2:24" x14ac:dyDescent="0.25">
      <c r="B450">
        <f t="shared" si="31"/>
        <v>431</v>
      </c>
      <c r="C450">
        <v>10</v>
      </c>
      <c r="D450">
        <v>2</v>
      </c>
      <c r="G450" t="s">
        <v>514</v>
      </c>
      <c r="I450" t="s">
        <v>164</v>
      </c>
      <c r="J450" t="s">
        <v>528</v>
      </c>
      <c r="L450">
        <v>1</v>
      </c>
      <c r="M450">
        <v>2</v>
      </c>
      <c r="U450">
        <f t="shared" si="30"/>
        <v>1.4444444444444444</v>
      </c>
      <c r="W450">
        <v>204</v>
      </c>
      <c r="X450" t="s">
        <v>514</v>
      </c>
    </row>
    <row r="451" spans="2:24" x14ac:dyDescent="0.25">
      <c r="B451">
        <f t="shared" si="31"/>
        <v>432</v>
      </c>
      <c r="C451">
        <v>10</v>
      </c>
      <c r="D451">
        <v>2</v>
      </c>
      <c r="G451" t="s">
        <v>514</v>
      </c>
      <c r="I451" t="s">
        <v>529</v>
      </c>
      <c r="J451" t="s">
        <v>530</v>
      </c>
      <c r="L451">
        <v>2.5</v>
      </c>
      <c r="U451">
        <f t="shared" si="30"/>
        <v>3.3333333333333335</v>
      </c>
      <c r="W451">
        <v>164</v>
      </c>
      <c r="X451" t="s">
        <v>514</v>
      </c>
    </row>
    <row r="452" spans="2:24" x14ac:dyDescent="0.25">
      <c r="B452">
        <f t="shared" si="31"/>
        <v>433</v>
      </c>
      <c r="C452">
        <v>10</v>
      </c>
      <c r="D452">
        <v>2</v>
      </c>
      <c r="G452" t="s">
        <v>514</v>
      </c>
      <c r="I452" t="s">
        <v>248</v>
      </c>
      <c r="J452" t="s">
        <v>531</v>
      </c>
      <c r="L452">
        <v>1</v>
      </c>
      <c r="U452">
        <f t="shared" si="30"/>
        <v>1.3333333333333333</v>
      </c>
    </row>
    <row r="453" spans="2:24" x14ac:dyDescent="0.25">
      <c r="B453">
        <f t="shared" si="31"/>
        <v>434</v>
      </c>
      <c r="C453">
        <v>10</v>
      </c>
      <c r="D453">
        <v>2</v>
      </c>
      <c r="G453" t="s">
        <v>514</v>
      </c>
      <c r="I453" t="s">
        <v>532</v>
      </c>
      <c r="J453" t="s">
        <v>533</v>
      </c>
      <c r="K453">
        <v>1</v>
      </c>
      <c r="U453">
        <f>(K453*72+L453*24+M453)/18+(N453*72+O453*24+P453)/18/$T$3</f>
        <v>4</v>
      </c>
      <c r="W453">
        <v>130</v>
      </c>
      <c r="X453" t="s">
        <v>514</v>
      </c>
    </row>
    <row r="454" spans="2:24" x14ac:dyDescent="0.25">
      <c r="B454">
        <f t="shared" si="31"/>
        <v>435</v>
      </c>
      <c r="C454">
        <v>10</v>
      </c>
      <c r="D454">
        <v>2</v>
      </c>
      <c r="G454" t="s">
        <v>514</v>
      </c>
      <c r="I454" t="s">
        <v>534</v>
      </c>
      <c r="S454" t="s">
        <v>22</v>
      </c>
      <c r="W454">
        <v>130</v>
      </c>
      <c r="X454" t="s">
        <v>514</v>
      </c>
    </row>
    <row r="455" spans="2:24" x14ac:dyDescent="0.25">
      <c r="B455">
        <f t="shared" si="31"/>
        <v>436</v>
      </c>
      <c r="C455">
        <v>10</v>
      </c>
      <c r="D455">
        <v>2</v>
      </c>
      <c r="G455" t="s">
        <v>535</v>
      </c>
      <c r="I455" t="s">
        <v>522</v>
      </c>
      <c r="J455" t="s">
        <v>536</v>
      </c>
      <c r="K455">
        <v>2</v>
      </c>
      <c r="L455">
        <v>1</v>
      </c>
      <c r="U455">
        <f>(K455*72+L455*24+M455)/18+(N455*72+O455*24+P455)/18/$T$3</f>
        <v>9.3333333333333339</v>
      </c>
      <c r="W455">
        <v>150</v>
      </c>
      <c r="X455" t="s">
        <v>535</v>
      </c>
    </row>
    <row r="456" spans="2:24" x14ac:dyDescent="0.25">
      <c r="B456">
        <f t="shared" ref="B456:B519" si="34">B455+1</f>
        <v>437</v>
      </c>
      <c r="C456">
        <v>10</v>
      </c>
      <c r="D456">
        <v>2</v>
      </c>
      <c r="G456" t="s">
        <v>535</v>
      </c>
      <c r="I456" t="s">
        <v>232</v>
      </c>
      <c r="J456" t="s">
        <v>537</v>
      </c>
      <c r="K456">
        <v>1</v>
      </c>
      <c r="U456">
        <f>(K456*72+L456*24+M456)/18+(N456*72+O456*24+P456)/18/$T$3</f>
        <v>4</v>
      </c>
      <c r="W456">
        <v>149</v>
      </c>
      <c r="X456" t="s">
        <v>535</v>
      </c>
    </row>
    <row r="457" spans="2:24" x14ac:dyDescent="0.25">
      <c r="B457">
        <f t="shared" si="34"/>
        <v>438</v>
      </c>
      <c r="C457">
        <v>10</v>
      </c>
      <c r="D457">
        <v>2</v>
      </c>
      <c r="G457" t="s">
        <v>535</v>
      </c>
      <c r="I457" t="s">
        <v>538</v>
      </c>
      <c r="S457" t="s">
        <v>22</v>
      </c>
      <c r="W457">
        <v>149</v>
      </c>
      <c r="X457" t="s">
        <v>535</v>
      </c>
    </row>
    <row r="458" spans="2:24" x14ac:dyDescent="0.25">
      <c r="B458">
        <f t="shared" si="34"/>
        <v>439</v>
      </c>
      <c r="C458">
        <v>10</v>
      </c>
      <c r="D458">
        <v>2</v>
      </c>
      <c r="G458" t="s">
        <v>535</v>
      </c>
      <c r="I458" t="s">
        <v>138</v>
      </c>
      <c r="J458" t="s">
        <v>539</v>
      </c>
      <c r="L458">
        <v>4</v>
      </c>
      <c r="U458">
        <f>(K458*72+L458*24+M458)/18+(N458*72+O458*24+P458)/18/$T$3</f>
        <v>5.333333333333333</v>
      </c>
      <c r="W458">
        <v>148</v>
      </c>
      <c r="X458" t="s">
        <v>535</v>
      </c>
    </row>
    <row r="459" spans="2:24" x14ac:dyDescent="0.25">
      <c r="B459">
        <f t="shared" si="34"/>
        <v>440</v>
      </c>
      <c r="C459">
        <v>10</v>
      </c>
      <c r="D459">
        <v>2</v>
      </c>
      <c r="G459" t="s">
        <v>535</v>
      </c>
      <c r="I459" t="s">
        <v>91</v>
      </c>
      <c r="J459" t="s">
        <v>540</v>
      </c>
      <c r="K459">
        <v>1.5</v>
      </c>
      <c r="U459">
        <f>(K459*72+L459*24+M459)/18+(N459*72+O459*24+P459)/18/$T$3</f>
        <v>6</v>
      </c>
      <c r="W459">
        <v>157</v>
      </c>
      <c r="X459" t="s">
        <v>535</v>
      </c>
    </row>
    <row r="460" spans="2:24" x14ac:dyDescent="0.25">
      <c r="B460">
        <f t="shared" si="34"/>
        <v>441</v>
      </c>
      <c r="C460">
        <v>10</v>
      </c>
      <c r="D460">
        <v>2</v>
      </c>
      <c r="G460" t="s">
        <v>535</v>
      </c>
      <c r="I460" t="s">
        <v>250</v>
      </c>
      <c r="J460" t="s">
        <v>541</v>
      </c>
      <c r="K460">
        <v>0.5</v>
      </c>
      <c r="U460">
        <f>(K460*72+L460*24+M460)/18+(N460*72+O460*24+P460)/18/$T$3</f>
        <v>2</v>
      </c>
      <c r="W460">
        <v>158</v>
      </c>
      <c r="X460" t="s">
        <v>535</v>
      </c>
    </row>
    <row r="461" spans="2:24" x14ac:dyDescent="0.25">
      <c r="B461">
        <f t="shared" si="34"/>
        <v>442</v>
      </c>
      <c r="C461">
        <v>10</v>
      </c>
      <c r="D461">
        <v>2</v>
      </c>
      <c r="G461" t="s">
        <v>535</v>
      </c>
      <c r="I461" t="s">
        <v>182</v>
      </c>
      <c r="J461" t="s">
        <v>542</v>
      </c>
      <c r="L461">
        <v>4</v>
      </c>
      <c r="U461">
        <f>(K461*72+L461*24+M461)/18+(N461*72+O461*24+P461)/18/$T$3</f>
        <v>5.333333333333333</v>
      </c>
      <c r="W461">
        <v>172</v>
      </c>
      <c r="X461" t="s">
        <v>535</v>
      </c>
    </row>
    <row r="462" spans="2:24" x14ac:dyDescent="0.25">
      <c r="B462">
        <f t="shared" si="34"/>
        <v>443</v>
      </c>
      <c r="C462">
        <v>10</v>
      </c>
      <c r="D462">
        <v>2</v>
      </c>
      <c r="G462" t="s">
        <v>535</v>
      </c>
      <c r="I462" t="s">
        <v>50</v>
      </c>
      <c r="J462" t="s">
        <v>543</v>
      </c>
      <c r="K462">
        <v>4</v>
      </c>
      <c r="U462">
        <f>(K462*72+L462*24+M462)/18+(N462*72+O462*24+P462)/18/$T$3</f>
        <v>16</v>
      </c>
      <c r="W462">
        <v>173</v>
      </c>
      <c r="X462" t="s">
        <v>535</v>
      </c>
    </row>
    <row r="463" spans="2:24" x14ac:dyDescent="0.25">
      <c r="B463">
        <f t="shared" si="34"/>
        <v>444</v>
      </c>
      <c r="C463">
        <v>10</v>
      </c>
      <c r="D463">
        <v>2</v>
      </c>
      <c r="G463" t="s">
        <v>535</v>
      </c>
      <c r="I463" t="s">
        <v>544</v>
      </c>
      <c r="S463" t="s">
        <v>22</v>
      </c>
      <c r="W463">
        <v>173</v>
      </c>
      <c r="X463" t="s">
        <v>535</v>
      </c>
    </row>
    <row r="464" spans="2:24" x14ac:dyDescent="0.25">
      <c r="B464">
        <f t="shared" si="34"/>
        <v>445</v>
      </c>
      <c r="C464">
        <v>10</v>
      </c>
      <c r="D464">
        <v>2</v>
      </c>
      <c r="G464" t="s">
        <v>535</v>
      </c>
      <c r="I464" t="s">
        <v>34</v>
      </c>
      <c r="J464" t="s">
        <v>545</v>
      </c>
      <c r="L464">
        <v>4</v>
      </c>
      <c r="U464">
        <f>(K464*72+L464*24+M464)/18+(N464*72+O464*24+P464)/18/$T$3</f>
        <v>5.333333333333333</v>
      </c>
      <c r="W464">
        <v>175</v>
      </c>
      <c r="X464" t="s">
        <v>535</v>
      </c>
    </row>
    <row r="465" spans="2:24" x14ac:dyDescent="0.25">
      <c r="B465">
        <f t="shared" si="34"/>
        <v>446</v>
      </c>
      <c r="C465">
        <v>10</v>
      </c>
      <c r="D465">
        <v>2</v>
      </c>
      <c r="G465" t="s">
        <v>535</v>
      </c>
      <c r="I465" t="s">
        <v>546</v>
      </c>
      <c r="S465" t="s">
        <v>22</v>
      </c>
      <c r="W465">
        <v>175</v>
      </c>
      <c r="X465" t="s">
        <v>535</v>
      </c>
    </row>
    <row r="466" spans="2:24" x14ac:dyDescent="0.25">
      <c r="B466">
        <f t="shared" si="34"/>
        <v>447</v>
      </c>
      <c r="C466">
        <v>10</v>
      </c>
      <c r="D466">
        <v>2</v>
      </c>
      <c r="G466" t="s">
        <v>535</v>
      </c>
      <c r="I466" t="s">
        <v>142</v>
      </c>
      <c r="S466" t="s">
        <v>22</v>
      </c>
      <c r="W466">
        <v>175</v>
      </c>
      <c r="X466" t="s">
        <v>535</v>
      </c>
    </row>
    <row r="467" spans="2:24" x14ac:dyDescent="0.25">
      <c r="B467">
        <f t="shared" si="34"/>
        <v>448</v>
      </c>
      <c r="C467">
        <v>10</v>
      </c>
      <c r="D467">
        <v>2</v>
      </c>
      <c r="G467" t="s">
        <v>535</v>
      </c>
      <c r="I467" t="s">
        <v>143</v>
      </c>
      <c r="S467" t="s">
        <v>22</v>
      </c>
      <c r="W467">
        <v>175</v>
      </c>
      <c r="X467" t="s">
        <v>535</v>
      </c>
    </row>
    <row r="468" spans="2:24" x14ac:dyDescent="0.25">
      <c r="B468">
        <f t="shared" si="34"/>
        <v>449</v>
      </c>
      <c r="C468">
        <v>10</v>
      </c>
      <c r="D468">
        <v>2</v>
      </c>
      <c r="G468" t="s">
        <v>535</v>
      </c>
      <c r="I468" t="s">
        <v>444</v>
      </c>
      <c r="J468" t="s">
        <v>504</v>
      </c>
      <c r="K468">
        <v>1</v>
      </c>
      <c r="U468">
        <f>(K468*72+L468*24+M468)/18+(N468*72+O468*24+P468)/18/$T$3</f>
        <v>4</v>
      </c>
      <c r="W468">
        <v>174</v>
      </c>
      <c r="X468" t="s">
        <v>535</v>
      </c>
    </row>
    <row r="469" spans="2:24" x14ac:dyDescent="0.25">
      <c r="B469">
        <f t="shared" si="34"/>
        <v>450</v>
      </c>
      <c r="C469">
        <v>10</v>
      </c>
      <c r="D469">
        <v>2</v>
      </c>
      <c r="G469" t="s">
        <v>535</v>
      </c>
      <c r="I469" t="s">
        <v>54</v>
      </c>
      <c r="J469" t="s">
        <v>547</v>
      </c>
      <c r="L469">
        <v>4</v>
      </c>
      <c r="U469">
        <f>(K469*72+L469*24+M469)/18+(N469*72+O469*24+P469)/18/$T$3</f>
        <v>5.333333333333333</v>
      </c>
      <c r="W469">
        <v>176</v>
      </c>
      <c r="X469" t="s">
        <v>535</v>
      </c>
    </row>
    <row r="470" spans="2:24" x14ac:dyDescent="0.25">
      <c r="C470" s="2">
        <v>10</v>
      </c>
      <c r="D470" s="2">
        <v>2</v>
      </c>
      <c r="E470" s="2"/>
      <c r="F470" s="2"/>
      <c r="G470" s="2"/>
      <c r="H470" s="2"/>
      <c r="I470" s="2" t="s">
        <v>548</v>
      </c>
      <c r="J470" s="2"/>
      <c r="K470" s="2">
        <f>SUM(K443:K469)</f>
        <v>14.5</v>
      </c>
      <c r="L470" s="2">
        <f t="shared" ref="L470:P470" si="35">SUM(L443:L469)</f>
        <v>24</v>
      </c>
      <c r="M470" s="2">
        <f t="shared" si="35"/>
        <v>11</v>
      </c>
      <c r="N470" s="2">
        <f t="shared" si="35"/>
        <v>0</v>
      </c>
      <c r="O470" s="2">
        <f t="shared" si="35"/>
        <v>1</v>
      </c>
      <c r="P470" s="2">
        <f t="shared" si="35"/>
        <v>3</v>
      </c>
      <c r="Q470" s="2"/>
      <c r="R470" s="2"/>
      <c r="S470" s="2" t="s">
        <v>58</v>
      </c>
      <c r="T470" s="2"/>
      <c r="U470" s="2"/>
      <c r="V470" s="2"/>
      <c r="W470" s="2"/>
      <c r="X470" s="2"/>
    </row>
    <row r="471" spans="2:24" x14ac:dyDescent="0.25">
      <c r="B471">
        <f>B469+1</f>
        <v>451</v>
      </c>
      <c r="C471">
        <v>11</v>
      </c>
      <c r="D471">
        <v>1</v>
      </c>
      <c r="G471" t="s">
        <v>535</v>
      </c>
      <c r="I471" t="s">
        <v>91</v>
      </c>
      <c r="J471" t="s">
        <v>549</v>
      </c>
      <c r="K471">
        <v>2</v>
      </c>
      <c r="U471">
        <f>(K471*72+L471*24+M471)/18+(N471*72+O471*24+P471)/18/$T$3</f>
        <v>8</v>
      </c>
      <c r="W471">
        <v>177</v>
      </c>
      <c r="X471" t="s">
        <v>535</v>
      </c>
    </row>
    <row r="472" spans="2:24" x14ac:dyDescent="0.25">
      <c r="B472">
        <f t="shared" si="34"/>
        <v>452</v>
      </c>
      <c r="C472">
        <v>11</v>
      </c>
      <c r="D472">
        <v>1</v>
      </c>
      <c r="G472" t="s">
        <v>535</v>
      </c>
      <c r="I472" t="s">
        <v>79</v>
      </c>
      <c r="S472" t="s">
        <v>22</v>
      </c>
      <c r="W472">
        <v>177</v>
      </c>
      <c r="X472" t="s">
        <v>535</v>
      </c>
    </row>
    <row r="473" spans="2:24" x14ac:dyDescent="0.25">
      <c r="B473">
        <f t="shared" si="34"/>
        <v>453</v>
      </c>
      <c r="C473">
        <v>11</v>
      </c>
      <c r="D473">
        <v>1</v>
      </c>
      <c r="G473" t="s">
        <v>535</v>
      </c>
      <c r="I473" t="s">
        <v>550</v>
      </c>
      <c r="J473" t="s">
        <v>551</v>
      </c>
      <c r="K473">
        <v>0.5</v>
      </c>
      <c r="U473">
        <f>(K473*72+L473*24+M473)/18+(N473*72+O473*24+P473)/18/$T$3</f>
        <v>2</v>
      </c>
      <c r="W473">
        <v>177</v>
      </c>
      <c r="X473" t="s">
        <v>535</v>
      </c>
    </row>
    <row r="474" spans="2:24" x14ac:dyDescent="0.25">
      <c r="B474">
        <f t="shared" si="34"/>
        <v>454</v>
      </c>
      <c r="C474">
        <v>11</v>
      </c>
      <c r="D474">
        <v>1</v>
      </c>
      <c r="G474" t="s">
        <v>535</v>
      </c>
      <c r="I474" t="s">
        <v>80</v>
      </c>
      <c r="J474" t="s">
        <v>552</v>
      </c>
      <c r="L474">
        <v>2.5</v>
      </c>
      <c r="U474">
        <f>(K474*72+L474*24+M474)/18+(N474*72+O474*24+P474)/18/$T$3</f>
        <v>3.3333333333333335</v>
      </c>
      <c r="W474">
        <v>82</v>
      </c>
      <c r="X474" t="s">
        <v>553</v>
      </c>
    </row>
    <row r="475" spans="2:24" x14ac:dyDescent="0.25">
      <c r="B475">
        <f t="shared" si="34"/>
        <v>455</v>
      </c>
      <c r="C475">
        <v>11</v>
      </c>
      <c r="D475">
        <v>1</v>
      </c>
      <c r="G475" t="s">
        <v>535</v>
      </c>
      <c r="I475" t="s">
        <v>554</v>
      </c>
      <c r="S475" t="s">
        <v>22</v>
      </c>
      <c r="W475">
        <v>82</v>
      </c>
      <c r="X475" t="s">
        <v>553</v>
      </c>
    </row>
    <row r="476" spans="2:24" x14ac:dyDescent="0.25">
      <c r="B476">
        <f t="shared" si="34"/>
        <v>456</v>
      </c>
      <c r="C476">
        <v>11</v>
      </c>
      <c r="D476">
        <v>1</v>
      </c>
      <c r="G476" t="s">
        <v>535</v>
      </c>
      <c r="I476" t="s">
        <v>110</v>
      </c>
      <c r="J476" t="s">
        <v>555</v>
      </c>
      <c r="L476">
        <v>2.5</v>
      </c>
      <c r="M476">
        <v>6</v>
      </c>
      <c r="U476">
        <f>(K476*72+L476*24+M476)/18+(N476*72+O476*24+P476)/18/$T$3</f>
        <v>3.6666666666666665</v>
      </c>
      <c r="W476">
        <v>105</v>
      </c>
      <c r="X476" t="s">
        <v>553</v>
      </c>
    </row>
    <row r="477" spans="2:24" x14ac:dyDescent="0.25">
      <c r="B477">
        <f t="shared" si="34"/>
        <v>457</v>
      </c>
      <c r="C477">
        <v>11</v>
      </c>
      <c r="D477">
        <v>1</v>
      </c>
      <c r="G477" t="s">
        <v>535</v>
      </c>
      <c r="I477" t="s">
        <v>232</v>
      </c>
      <c r="J477" t="s">
        <v>555</v>
      </c>
      <c r="L477">
        <v>2.5</v>
      </c>
      <c r="M477">
        <v>6</v>
      </c>
      <c r="U477">
        <f>(K477*72+L477*24+M477)/18+(N477*72+O477*24+P477)/18/$T$3</f>
        <v>3.6666666666666665</v>
      </c>
      <c r="W477">
        <v>105</v>
      </c>
      <c r="X477" t="s">
        <v>553</v>
      </c>
    </row>
    <row r="478" spans="2:24" x14ac:dyDescent="0.25">
      <c r="B478">
        <f t="shared" si="34"/>
        <v>458</v>
      </c>
      <c r="C478">
        <v>11</v>
      </c>
      <c r="D478">
        <v>1</v>
      </c>
      <c r="G478" t="s">
        <v>535</v>
      </c>
      <c r="I478" t="s">
        <v>393</v>
      </c>
      <c r="J478" t="s">
        <v>556</v>
      </c>
      <c r="L478">
        <v>2</v>
      </c>
      <c r="M478">
        <v>4</v>
      </c>
      <c r="U478">
        <f>(K478*72+L478*24+M478)/18+(N478*72+O478*24+P478)/18/$T$3</f>
        <v>2.8888888888888888</v>
      </c>
      <c r="W478">
        <v>181</v>
      </c>
      <c r="X478" t="s">
        <v>535</v>
      </c>
    </row>
    <row r="479" spans="2:24" x14ac:dyDescent="0.25">
      <c r="B479">
        <f t="shared" si="34"/>
        <v>459</v>
      </c>
      <c r="C479">
        <v>11</v>
      </c>
      <c r="D479">
        <v>1</v>
      </c>
      <c r="G479" t="s">
        <v>535</v>
      </c>
      <c r="I479" t="s">
        <v>76</v>
      </c>
      <c r="S479" t="s">
        <v>22</v>
      </c>
      <c r="W479">
        <v>181</v>
      </c>
      <c r="X479" t="s">
        <v>535</v>
      </c>
    </row>
    <row r="480" spans="2:24" x14ac:dyDescent="0.25">
      <c r="B480">
        <f t="shared" si="34"/>
        <v>460</v>
      </c>
      <c r="C480">
        <v>11</v>
      </c>
      <c r="D480">
        <v>1</v>
      </c>
      <c r="G480" t="s">
        <v>535</v>
      </c>
      <c r="I480" t="s">
        <v>557</v>
      </c>
      <c r="J480" t="s">
        <v>558</v>
      </c>
      <c r="K480">
        <v>1</v>
      </c>
      <c r="L480">
        <v>2</v>
      </c>
      <c r="U480">
        <f>(K480*72+L480*24+M480)/18+(N480*72+O480*24+P480)/18/$T$3</f>
        <v>6.666666666666667</v>
      </c>
      <c r="W480">
        <v>76.77</v>
      </c>
      <c r="X480" t="s">
        <v>553</v>
      </c>
    </row>
    <row r="481" spans="2:24" x14ac:dyDescent="0.25">
      <c r="B481">
        <f t="shared" si="34"/>
        <v>461</v>
      </c>
      <c r="C481">
        <v>11</v>
      </c>
      <c r="D481">
        <v>1</v>
      </c>
      <c r="G481" t="s">
        <v>535</v>
      </c>
      <c r="I481" t="s">
        <v>118</v>
      </c>
      <c r="S481" t="s">
        <v>22</v>
      </c>
      <c r="W481">
        <v>76.77</v>
      </c>
      <c r="X481" t="s">
        <v>553</v>
      </c>
    </row>
    <row r="482" spans="2:24" x14ac:dyDescent="0.25">
      <c r="B482">
        <f t="shared" si="34"/>
        <v>462</v>
      </c>
      <c r="C482">
        <v>11</v>
      </c>
      <c r="D482">
        <v>1</v>
      </c>
      <c r="G482" t="s">
        <v>535</v>
      </c>
      <c r="I482" t="s">
        <v>52</v>
      </c>
      <c r="J482" t="s">
        <v>559</v>
      </c>
      <c r="L482">
        <v>2.5</v>
      </c>
      <c r="U482">
        <f>(K482*72+L482*24+M482)/18+(N482*72+O482*24+P482)/18/$T$3</f>
        <v>3.3333333333333335</v>
      </c>
      <c r="W482">
        <v>170</v>
      </c>
      <c r="X482" t="s">
        <v>535</v>
      </c>
    </row>
    <row r="483" spans="2:24" x14ac:dyDescent="0.25">
      <c r="B483">
        <f t="shared" si="34"/>
        <v>463</v>
      </c>
      <c r="C483">
        <v>11</v>
      </c>
      <c r="D483">
        <v>1</v>
      </c>
      <c r="G483" t="s">
        <v>535</v>
      </c>
      <c r="I483" t="s">
        <v>560</v>
      </c>
      <c r="S483" t="s">
        <v>22</v>
      </c>
      <c r="W483">
        <v>170</v>
      </c>
      <c r="X483" t="s">
        <v>535</v>
      </c>
    </row>
    <row r="484" spans="2:24" x14ac:dyDescent="0.25">
      <c r="B484">
        <f t="shared" si="34"/>
        <v>464</v>
      </c>
      <c r="C484">
        <v>11</v>
      </c>
      <c r="D484">
        <v>1</v>
      </c>
      <c r="G484" t="s">
        <v>535</v>
      </c>
      <c r="I484" t="s">
        <v>73</v>
      </c>
      <c r="J484" t="s">
        <v>561</v>
      </c>
      <c r="M484">
        <v>16</v>
      </c>
      <c r="U484">
        <f>(K484*72+L484*24+M484)/18+(N484*72+O484*24+P484)/18/$T$3</f>
        <v>0.88888888888888884</v>
      </c>
      <c r="W484">
        <v>180</v>
      </c>
      <c r="X484" t="s">
        <v>535</v>
      </c>
    </row>
    <row r="485" spans="2:24" x14ac:dyDescent="0.25">
      <c r="B485">
        <f t="shared" si="34"/>
        <v>465</v>
      </c>
      <c r="C485">
        <v>11</v>
      </c>
      <c r="D485">
        <v>1</v>
      </c>
      <c r="G485" t="s">
        <v>535</v>
      </c>
      <c r="I485" t="s">
        <v>562</v>
      </c>
      <c r="S485" t="s">
        <v>22</v>
      </c>
      <c r="W485">
        <v>180</v>
      </c>
      <c r="X485" t="s">
        <v>535</v>
      </c>
    </row>
    <row r="486" spans="2:24" x14ac:dyDescent="0.25">
      <c r="B486">
        <f t="shared" si="34"/>
        <v>466</v>
      </c>
      <c r="C486">
        <v>11</v>
      </c>
      <c r="D486">
        <v>1</v>
      </c>
      <c r="G486" t="s">
        <v>535</v>
      </c>
      <c r="I486" t="s">
        <v>256</v>
      </c>
      <c r="J486" t="s">
        <v>563</v>
      </c>
      <c r="L486">
        <v>1</v>
      </c>
      <c r="U486">
        <f>(K486*72+L486*24+M486)/18+(N486*72+O486*24+P486)/18/$T$3</f>
        <v>1.3333333333333333</v>
      </c>
      <c r="W486">
        <v>170</v>
      </c>
      <c r="X486" t="s">
        <v>535</v>
      </c>
    </row>
    <row r="487" spans="2:24" x14ac:dyDescent="0.25">
      <c r="B487">
        <f t="shared" si="34"/>
        <v>467</v>
      </c>
      <c r="C487">
        <v>11</v>
      </c>
      <c r="D487">
        <v>1</v>
      </c>
      <c r="G487" t="s">
        <v>535</v>
      </c>
      <c r="I487" t="s">
        <v>91</v>
      </c>
      <c r="J487" t="s">
        <v>564</v>
      </c>
      <c r="L487">
        <v>1</v>
      </c>
      <c r="U487">
        <f>(K487*72+L487*24+M487)/18+(N487*72+O487*24+P487)/18/$T$3</f>
        <v>1.3333333333333333</v>
      </c>
      <c r="W487">
        <v>170</v>
      </c>
      <c r="X487" t="s">
        <v>535</v>
      </c>
    </row>
    <row r="488" spans="2:24" x14ac:dyDescent="0.25">
      <c r="B488">
        <f t="shared" si="34"/>
        <v>468</v>
      </c>
      <c r="C488">
        <v>11</v>
      </c>
      <c r="D488">
        <v>1</v>
      </c>
      <c r="G488" t="s">
        <v>565</v>
      </c>
      <c r="I488" t="s">
        <v>147</v>
      </c>
      <c r="J488" t="s">
        <v>566</v>
      </c>
      <c r="K488">
        <v>1.5</v>
      </c>
      <c r="U488">
        <f>(K488*72+L488*24+M488)/18+(N488*72+O488*24+P488)/18/$T$3</f>
        <v>6</v>
      </c>
      <c r="W488">
        <v>65</v>
      </c>
      <c r="X488" t="s">
        <v>567</v>
      </c>
    </row>
    <row r="489" spans="2:24" x14ac:dyDescent="0.25">
      <c r="B489">
        <f t="shared" si="34"/>
        <v>469</v>
      </c>
      <c r="C489">
        <v>11</v>
      </c>
      <c r="D489">
        <v>1</v>
      </c>
      <c r="G489" t="s">
        <v>565</v>
      </c>
      <c r="I489" t="s">
        <v>80</v>
      </c>
      <c r="J489" t="s">
        <v>568</v>
      </c>
      <c r="K489">
        <v>0.5</v>
      </c>
      <c r="U489">
        <f>(K489*72+L489*24+M489)/18+(N489*72+O489*24+P489)/18/$T$3</f>
        <v>2</v>
      </c>
      <c r="W489">
        <v>6</v>
      </c>
      <c r="X489" t="s">
        <v>567</v>
      </c>
    </row>
    <row r="490" spans="2:24" x14ac:dyDescent="0.25">
      <c r="B490">
        <f t="shared" si="34"/>
        <v>470</v>
      </c>
      <c r="C490">
        <v>11</v>
      </c>
      <c r="D490">
        <v>1</v>
      </c>
      <c r="G490" t="s">
        <v>565</v>
      </c>
      <c r="I490" t="s">
        <v>143</v>
      </c>
      <c r="S490" t="s">
        <v>22</v>
      </c>
      <c r="W490">
        <v>6</v>
      </c>
      <c r="X490" t="s">
        <v>567</v>
      </c>
    </row>
    <row r="491" spans="2:24" x14ac:dyDescent="0.25">
      <c r="B491">
        <f t="shared" si="34"/>
        <v>471</v>
      </c>
      <c r="C491">
        <v>11</v>
      </c>
      <c r="D491">
        <v>1</v>
      </c>
      <c r="G491" t="s">
        <v>565</v>
      </c>
      <c r="I491" t="s">
        <v>569</v>
      </c>
      <c r="S491" t="s">
        <v>22</v>
      </c>
      <c r="W491">
        <v>6</v>
      </c>
      <c r="X491" t="s">
        <v>567</v>
      </c>
    </row>
    <row r="492" spans="2:24" x14ac:dyDescent="0.25">
      <c r="B492">
        <f t="shared" si="34"/>
        <v>472</v>
      </c>
      <c r="C492">
        <v>11</v>
      </c>
      <c r="D492">
        <v>1</v>
      </c>
      <c r="G492" t="s">
        <v>565</v>
      </c>
      <c r="I492" t="s">
        <v>570</v>
      </c>
      <c r="J492" t="s">
        <v>571</v>
      </c>
      <c r="O492">
        <v>2</v>
      </c>
      <c r="P492">
        <v>6</v>
      </c>
      <c r="U492">
        <f>(K492*72+L492*24+M492)/18+(N492*72+O492*24+P492)/18/$T$3</f>
        <v>6</v>
      </c>
      <c r="W492">
        <v>19</v>
      </c>
      <c r="X492" t="s">
        <v>567</v>
      </c>
    </row>
    <row r="493" spans="2:24" x14ac:dyDescent="0.25">
      <c r="B493">
        <f t="shared" si="34"/>
        <v>473</v>
      </c>
      <c r="C493">
        <v>11</v>
      </c>
      <c r="D493">
        <v>1</v>
      </c>
      <c r="G493" t="s">
        <v>565</v>
      </c>
      <c r="I493" t="s">
        <v>110</v>
      </c>
      <c r="J493" t="s">
        <v>66</v>
      </c>
      <c r="O493">
        <v>2</v>
      </c>
      <c r="P493">
        <v>6</v>
      </c>
      <c r="U493">
        <f>(K493*72+L493*24+M493)/18+(N493*72+O493*24+P493)/18/$T$3</f>
        <v>6</v>
      </c>
      <c r="W493">
        <v>18</v>
      </c>
      <c r="X493" t="s">
        <v>567</v>
      </c>
    </row>
    <row r="494" spans="2:24" x14ac:dyDescent="0.25">
      <c r="B494">
        <f t="shared" si="34"/>
        <v>474</v>
      </c>
      <c r="C494">
        <v>11</v>
      </c>
      <c r="D494">
        <v>1</v>
      </c>
      <c r="G494" t="s">
        <v>565</v>
      </c>
      <c r="I494" t="s">
        <v>572</v>
      </c>
      <c r="J494" t="s">
        <v>573</v>
      </c>
      <c r="K494">
        <v>2</v>
      </c>
      <c r="L494">
        <v>2</v>
      </c>
      <c r="U494">
        <f>(K494*72+L494*24+M494)/18+(N494*72+O494*24+P494)/18/$T$3</f>
        <v>10.666666666666666</v>
      </c>
      <c r="W494">
        <v>15</v>
      </c>
      <c r="X494" t="s">
        <v>567</v>
      </c>
    </row>
    <row r="495" spans="2:24" x14ac:dyDescent="0.25">
      <c r="B495">
        <f t="shared" si="34"/>
        <v>475</v>
      </c>
      <c r="C495">
        <v>11</v>
      </c>
      <c r="D495">
        <v>1</v>
      </c>
      <c r="G495" t="s">
        <v>565</v>
      </c>
      <c r="I495" t="s">
        <v>574</v>
      </c>
      <c r="S495" t="s">
        <v>22</v>
      </c>
      <c r="W495">
        <v>15</v>
      </c>
      <c r="X495" t="s">
        <v>567</v>
      </c>
    </row>
    <row r="496" spans="2:24" x14ac:dyDescent="0.25">
      <c r="B496">
        <f t="shared" si="34"/>
        <v>476</v>
      </c>
      <c r="C496">
        <v>11</v>
      </c>
      <c r="D496">
        <v>1</v>
      </c>
      <c r="G496" t="s">
        <v>565</v>
      </c>
      <c r="I496" t="s">
        <v>575</v>
      </c>
      <c r="S496" t="s">
        <v>22</v>
      </c>
      <c r="W496">
        <v>15</v>
      </c>
      <c r="X496" t="s">
        <v>567</v>
      </c>
    </row>
    <row r="497" spans="2:24" x14ac:dyDescent="0.25">
      <c r="B497">
        <f t="shared" si="34"/>
        <v>477</v>
      </c>
      <c r="C497">
        <v>11</v>
      </c>
      <c r="D497">
        <v>1</v>
      </c>
      <c r="G497" t="s">
        <v>565</v>
      </c>
      <c r="I497" t="s">
        <v>50</v>
      </c>
      <c r="J497" t="s">
        <v>576</v>
      </c>
      <c r="O497">
        <v>1</v>
      </c>
      <c r="U497">
        <f>(K497*72+L497*24+M497)/18+(N497*72+O497*24+P497)/18/$T$3</f>
        <v>2.6666666666666665</v>
      </c>
      <c r="W497">
        <v>16</v>
      </c>
      <c r="X497" t="s">
        <v>567</v>
      </c>
    </row>
    <row r="498" spans="2:24" x14ac:dyDescent="0.25">
      <c r="C498" s="2">
        <v>11</v>
      </c>
      <c r="D498" s="2">
        <v>1</v>
      </c>
      <c r="E498" s="2"/>
      <c r="F498" s="2"/>
      <c r="G498" s="2"/>
      <c r="H498" s="2"/>
      <c r="I498" s="2" t="s">
        <v>577</v>
      </c>
      <c r="J498" s="2"/>
      <c r="K498" s="2">
        <f>SUM(K471:K497)</f>
        <v>7.5</v>
      </c>
      <c r="L498" s="2">
        <f t="shared" ref="L498:P498" si="36">SUM(L471:L497)</f>
        <v>18</v>
      </c>
      <c r="M498" s="2">
        <f t="shared" si="36"/>
        <v>32</v>
      </c>
      <c r="N498" s="2">
        <f t="shared" si="36"/>
        <v>0</v>
      </c>
      <c r="O498" s="2">
        <f t="shared" si="36"/>
        <v>5</v>
      </c>
      <c r="P498" s="2">
        <f t="shared" si="36"/>
        <v>12</v>
      </c>
      <c r="Q498" s="2"/>
      <c r="R498" s="2"/>
      <c r="S498" s="2" t="s">
        <v>58</v>
      </c>
      <c r="T498" s="2"/>
      <c r="U498" s="2"/>
      <c r="V498" s="2"/>
      <c r="W498" s="2"/>
      <c r="X498" s="2"/>
    </row>
    <row r="499" spans="2:24" x14ac:dyDescent="0.25">
      <c r="B499">
        <f>B497+1</f>
        <v>478</v>
      </c>
      <c r="C499">
        <v>11</v>
      </c>
      <c r="D499">
        <v>2</v>
      </c>
      <c r="G499" t="s">
        <v>565</v>
      </c>
      <c r="I499" t="s">
        <v>578</v>
      </c>
      <c r="O499">
        <v>1</v>
      </c>
      <c r="U499">
        <f>(K499*72+L499*24+M499)/18+(N499*72+O499*24+P499)/18/$T$3</f>
        <v>2.6666666666666665</v>
      </c>
      <c r="W499">
        <v>16</v>
      </c>
      <c r="X499" t="s">
        <v>567</v>
      </c>
    </row>
    <row r="500" spans="2:24" x14ac:dyDescent="0.25">
      <c r="B500">
        <f t="shared" si="34"/>
        <v>479</v>
      </c>
      <c r="C500">
        <v>11</v>
      </c>
      <c r="D500">
        <v>2</v>
      </c>
      <c r="G500" t="s">
        <v>565</v>
      </c>
      <c r="I500" t="s">
        <v>164</v>
      </c>
      <c r="J500" t="s">
        <v>579</v>
      </c>
      <c r="K500">
        <v>0.5</v>
      </c>
      <c r="U500">
        <f>(K500*72+L500*24+M500)/18+(N500*72+O500*24+P500)/18/$T$3</f>
        <v>2</v>
      </c>
      <c r="W500">
        <v>120</v>
      </c>
      <c r="X500" t="s">
        <v>580</v>
      </c>
    </row>
    <row r="501" spans="2:24" x14ac:dyDescent="0.25">
      <c r="B501">
        <f t="shared" si="34"/>
        <v>480</v>
      </c>
      <c r="C501">
        <v>11</v>
      </c>
      <c r="D501">
        <v>2</v>
      </c>
      <c r="G501" t="s">
        <v>565</v>
      </c>
      <c r="I501" t="s">
        <v>581</v>
      </c>
      <c r="M501">
        <v>9</v>
      </c>
      <c r="U501">
        <f>(K501*72+L501*24+M501)/18+(N501*72+O501*24+P501)/18/$T$3</f>
        <v>0.5</v>
      </c>
      <c r="W501">
        <v>104</v>
      </c>
      <c r="X501" t="s">
        <v>580</v>
      </c>
    </row>
    <row r="502" spans="2:24" x14ac:dyDescent="0.25">
      <c r="B502">
        <f t="shared" si="34"/>
        <v>481</v>
      </c>
      <c r="C502">
        <v>11</v>
      </c>
      <c r="D502">
        <v>2</v>
      </c>
      <c r="G502" t="s">
        <v>565</v>
      </c>
      <c r="I502" t="s">
        <v>80</v>
      </c>
      <c r="J502" t="s">
        <v>582</v>
      </c>
      <c r="K502">
        <v>1</v>
      </c>
      <c r="L502">
        <v>2</v>
      </c>
      <c r="U502">
        <f>(K502*72+L502*24+M502)/18+(N502*72+O502*24+P502)/18/$T$3</f>
        <v>6.666666666666667</v>
      </c>
      <c r="W502">
        <v>22</v>
      </c>
      <c r="X502" t="s">
        <v>567</v>
      </c>
    </row>
    <row r="503" spans="2:24" x14ac:dyDescent="0.25">
      <c r="B503">
        <f t="shared" si="34"/>
        <v>482</v>
      </c>
      <c r="C503">
        <v>11</v>
      </c>
      <c r="D503">
        <v>2</v>
      </c>
      <c r="G503" t="s">
        <v>565</v>
      </c>
      <c r="I503" t="s">
        <v>583</v>
      </c>
      <c r="S503" t="s">
        <v>22</v>
      </c>
      <c r="W503">
        <v>22</v>
      </c>
      <c r="X503" t="s">
        <v>567</v>
      </c>
    </row>
    <row r="504" spans="2:24" x14ac:dyDescent="0.25">
      <c r="B504">
        <f t="shared" si="34"/>
        <v>483</v>
      </c>
      <c r="C504">
        <v>11</v>
      </c>
      <c r="D504">
        <v>2</v>
      </c>
      <c r="G504" t="s">
        <v>565</v>
      </c>
      <c r="I504" t="s">
        <v>584</v>
      </c>
      <c r="J504" t="s">
        <v>585</v>
      </c>
      <c r="K504">
        <v>1</v>
      </c>
      <c r="L504">
        <v>1</v>
      </c>
      <c r="U504">
        <f>(K504*72+L504*24+M504)/18+(N504*72+O504*24+P504)/18/$T$3</f>
        <v>5.333333333333333</v>
      </c>
      <c r="W504">
        <v>21</v>
      </c>
      <c r="X504" t="s">
        <v>567</v>
      </c>
    </row>
    <row r="505" spans="2:24" x14ac:dyDescent="0.25">
      <c r="B505">
        <f t="shared" si="34"/>
        <v>484</v>
      </c>
      <c r="C505">
        <v>11</v>
      </c>
      <c r="D505">
        <v>2</v>
      </c>
      <c r="G505" t="s">
        <v>565</v>
      </c>
      <c r="I505" t="s">
        <v>142</v>
      </c>
      <c r="S505" t="s">
        <v>22</v>
      </c>
      <c r="W505">
        <v>21</v>
      </c>
      <c r="X505" t="s">
        <v>567</v>
      </c>
    </row>
    <row r="506" spans="2:24" x14ac:dyDescent="0.25">
      <c r="B506">
        <f t="shared" si="34"/>
        <v>485</v>
      </c>
      <c r="C506">
        <v>11</v>
      </c>
      <c r="D506">
        <v>2</v>
      </c>
      <c r="G506" t="s">
        <v>565</v>
      </c>
      <c r="I506" t="s">
        <v>222</v>
      </c>
      <c r="J506" t="s">
        <v>586</v>
      </c>
      <c r="N506">
        <v>0.5</v>
      </c>
      <c r="U506">
        <f t="shared" ref="U506:U512" si="37">(K506*72+L506*24+M506)/18+(N506*72+O506*24+P506)/18/$T$3</f>
        <v>4</v>
      </c>
      <c r="W506">
        <v>20</v>
      </c>
      <c r="X506" t="s">
        <v>567</v>
      </c>
    </row>
    <row r="507" spans="2:24" x14ac:dyDescent="0.25">
      <c r="B507">
        <f t="shared" si="34"/>
        <v>486</v>
      </c>
      <c r="C507">
        <v>11</v>
      </c>
      <c r="D507">
        <v>2</v>
      </c>
      <c r="G507" t="s">
        <v>565</v>
      </c>
      <c r="I507" t="s">
        <v>34</v>
      </c>
      <c r="J507" t="s">
        <v>587</v>
      </c>
      <c r="K507">
        <v>0.5</v>
      </c>
      <c r="U507">
        <f t="shared" si="37"/>
        <v>2</v>
      </c>
      <c r="W507">
        <v>15</v>
      </c>
      <c r="X507" t="s">
        <v>567</v>
      </c>
    </row>
    <row r="508" spans="2:24" x14ac:dyDescent="0.25">
      <c r="B508">
        <f t="shared" si="34"/>
        <v>487</v>
      </c>
      <c r="C508">
        <v>11</v>
      </c>
      <c r="D508">
        <v>2</v>
      </c>
      <c r="G508" t="s">
        <v>565</v>
      </c>
      <c r="I508" t="s">
        <v>588</v>
      </c>
      <c r="K508">
        <v>0.5</v>
      </c>
      <c r="U508">
        <f t="shared" si="37"/>
        <v>2</v>
      </c>
      <c r="W508">
        <v>15</v>
      </c>
      <c r="X508" t="s">
        <v>567</v>
      </c>
    </row>
    <row r="509" spans="2:24" x14ac:dyDescent="0.25">
      <c r="B509">
        <f t="shared" si="34"/>
        <v>488</v>
      </c>
      <c r="C509">
        <v>11</v>
      </c>
      <c r="D509">
        <v>2</v>
      </c>
      <c r="G509" t="s">
        <v>565</v>
      </c>
      <c r="I509" t="s">
        <v>589</v>
      </c>
      <c r="K509">
        <v>0.5</v>
      </c>
      <c r="U509">
        <f t="shared" si="37"/>
        <v>2</v>
      </c>
      <c r="W509">
        <v>15</v>
      </c>
      <c r="X509" t="s">
        <v>567</v>
      </c>
    </row>
    <row r="510" spans="2:24" x14ac:dyDescent="0.25">
      <c r="B510">
        <f t="shared" si="34"/>
        <v>489</v>
      </c>
      <c r="C510">
        <v>11</v>
      </c>
      <c r="D510">
        <v>2</v>
      </c>
      <c r="G510" t="s">
        <v>565</v>
      </c>
      <c r="I510" t="s">
        <v>52</v>
      </c>
      <c r="J510" t="s">
        <v>590</v>
      </c>
      <c r="N510">
        <v>0.5</v>
      </c>
      <c r="U510">
        <f t="shared" si="37"/>
        <v>4</v>
      </c>
      <c r="W510">
        <v>17</v>
      </c>
      <c r="X510" t="s">
        <v>567</v>
      </c>
    </row>
    <row r="511" spans="2:24" x14ac:dyDescent="0.25">
      <c r="B511">
        <f t="shared" si="34"/>
        <v>490</v>
      </c>
      <c r="C511">
        <v>11</v>
      </c>
      <c r="D511">
        <v>2</v>
      </c>
      <c r="G511" t="s">
        <v>565</v>
      </c>
      <c r="I511" t="s">
        <v>110</v>
      </c>
      <c r="J511" t="s">
        <v>591</v>
      </c>
      <c r="K511">
        <v>2</v>
      </c>
      <c r="U511">
        <f t="shared" si="37"/>
        <v>8</v>
      </c>
      <c r="W511">
        <v>137</v>
      </c>
      <c r="X511" t="s">
        <v>580</v>
      </c>
    </row>
    <row r="512" spans="2:24" x14ac:dyDescent="0.25">
      <c r="B512">
        <f t="shared" si="34"/>
        <v>491</v>
      </c>
      <c r="C512">
        <v>11</v>
      </c>
      <c r="D512">
        <v>2</v>
      </c>
      <c r="G512" t="s">
        <v>565</v>
      </c>
      <c r="I512" t="s">
        <v>52</v>
      </c>
      <c r="J512" t="s">
        <v>150</v>
      </c>
      <c r="K512">
        <v>2</v>
      </c>
      <c r="U512">
        <f t="shared" si="37"/>
        <v>8</v>
      </c>
      <c r="W512">
        <v>136</v>
      </c>
      <c r="X512" t="s">
        <v>580</v>
      </c>
    </row>
    <row r="513" spans="2:24" x14ac:dyDescent="0.25">
      <c r="B513">
        <f t="shared" si="34"/>
        <v>492</v>
      </c>
      <c r="C513">
        <v>11</v>
      </c>
      <c r="D513">
        <v>2</v>
      </c>
      <c r="G513" t="s">
        <v>565</v>
      </c>
      <c r="I513" t="s">
        <v>142</v>
      </c>
      <c r="S513" t="s">
        <v>22</v>
      </c>
      <c r="W513">
        <v>136</v>
      </c>
      <c r="X513" t="s">
        <v>580</v>
      </c>
    </row>
    <row r="514" spans="2:24" x14ac:dyDescent="0.25">
      <c r="B514">
        <f t="shared" si="34"/>
        <v>493</v>
      </c>
      <c r="C514">
        <v>11</v>
      </c>
      <c r="D514">
        <v>2</v>
      </c>
      <c r="G514" t="s">
        <v>565</v>
      </c>
      <c r="I514" t="s">
        <v>232</v>
      </c>
      <c r="J514" t="s">
        <v>592</v>
      </c>
      <c r="K514">
        <v>2</v>
      </c>
      <c r="U514">
        <f>(K514*72+L514*24+M514)/18+(N514*72+O514*24+P514)/18/$T$3</f>
        <v>8</v>
      </c>
      <c r="W514">
        <v>125</v>
      </c>
      <c r="X514" t="s">
        <v>580</v>
      </c>
    </row>
    <row r="515" spans="2:24" x14ac:dyDescent="0.25">
      <c r="B515">
        <f t="shared" si="34"/>
        <v>494</v>
      </c>
      <c r="C515">
        <v>11</v>
      </c>
      <c r="D515">
        <v>2</v>
      </c>
      <c r="G515" t="s">
        <v>565</v>
      </c>
      <c r="I515" t="s">
        <v>142</v>
      </c>
      <c r="S515" t="s">
        <v>22</v>
      </c>
      <c r="W515">
        <v>125</v>
      </c>
      <c r="X515" t="s">
        <v>580</v>
      </c>
    </row>
    <row r="516" spans="2:24" x14ac:dyDescent="0.25">
      <c r="B516">
        <f t="shared" si="34"/>
        <v>495</v>
      </c>
      <c r="C516">
        <v>11</v>
      </c>
      <c r="D516">
        <v>2</v>
      </c>
      <c r="G516" t="s">
        <v>565</v>
      </c>
      <c r="I516" t="s">
        <v>110</v>
      </c>
      <c r="J516" t="s">
        <v>229</v>
      </c>
      <c r="L516">
        <v>2.5</v>
      </c>
      <c r="U516">
        <f>(K516*72+L516*24+M516)/18+(N516*72+O516*24+P516)/18/$T$3</f>
        <v>3.3333333333333335</v>
      </c>
      <c r="W516">
        <v>125</v>
      </c>
      <c r="X516" t="s">
        <v>580</v>
      </c>
    </row>
    <row r="517" spans="2:24" x14ac:dyDescent="0.25">
      <c r="B517">
        <f t="shared" si="34"/>
        <v>496</v>
      </c>
      <c r="C517">
        <v>11</v>
      </c>
      <c r="D517">
        <v>2</v>
      </c>
      <c r="G517" t="s">
        <v>565</v>
      </c>
      <c r="I517" t="s">
        <v>181</v>
      </c>
      <c r="S517" t="s">
        <v>22</v>
      </c>
      <c r="W517">
        <v>125</v>
      </c>
      <c r="X517" t="s">
        <v>580</v>
      </c>
    </row>
    <row r="518" spans="2:24" x14ac:dyDescent="0.25">
      <c r="B518">
        <f t="shared" si="34"/>
        <v>497</v>
      </c>
      <c r="C518">
        <v>11</v>
      </c>
      <c r="D518">
        <v>2</v>
      </c>
      <c r="G518" t="s">
        <v>565</v>
      </c>
      <c r="I518" t="s">
        <v>593</v>
      </c>
      <c r="J518" t="s">
        <v>594</v>
      </c>
      <c r="L518">
        <v>2</v>
      </c>
      <c r="U518">
        <f>(K518*72+L518*24+M518)/18+(N518*72+O518*24+P518)/18/$T$3</f>
        <v>2.6666666666666665</v>
      </c>
      <c r="W518">
        <v>110</v>
      </c>
      <c r="X518" t="s">
        <v>580</v>
      </c>
    </row>
    <row r="519" spans="2:24" x14ac:dyDescent="0.25">
      <c r="B519">
        <f t="shared" si="34"/>
        <v>498</v>
      </c>
      <c r="C519">
        <v>11</v>
      </c>
      <c r="D519">
        <v>2</v>
      </c>
      <c r="G519" t="s">
        <v>565</v>
      </c>
      <c r="I519" t="s">
        <v>40</v>
      </c>
      <c r="J519" t="s">
        <v>595</v>
      </c>
      <c r="K519">
        <v>1</v>
      </c>
      <c r="U519">
        <f>(K519*72+L519*24+M519)/18+(N519*72+O519*24+P519)/18/$T$3</f>
        <v>4</v>
      </c>
      <c r="W519">
        <v>111</v>
      </c>
      <c r="X519" t="s">
        <v>580</v>
      </c>
    </row>
    <row r="520" spans="2:24" x14ac:dyDescent="0.25">
      <c r="B520">
        <f t="shared" ref="B520:B581" si="38">B519+1</f>
        <v>499</v>
      </c>
      <c r="C520">
        <v>11</v>
      </c>
      <c r="D520">
        <v>2</v>
      </c>
      <c r="G520" t="s">
        <v>565</v>
      </c>
      <c r="I520" t="s">
        <v>596</v>
      </c>
      <c r="L520">
        <v>1</v>
      </c>
      <c r="U520">
        <f>(K520*72+L520*24+M520)/18+(N520*72+O520*24+P520)/18/$T$3</f>
        <v>1.3333333333333333</v>
      </c>
      <c r="W520">
        <v>111</v>
      </c>
      <c r="X520" t="s">
        <v>580</v>
      </c>
    </row>
    <row r="521" spans="2:24" x14ac:dyDescent="0.25">
      <c r="B521">
        <f t="shared" si="38"/>
        <v>500</v>
      </c>
      <c r="C521">
        <v>11</v>
      </c>
      <c r="D521">
        <v>2</v>
      </c>
      <c r="G521" t="s">
        <v>565</v>
      </c>
      <c r="I521" t="s">
        <v>597</v>
      </c>
      <c r="K521">
        <v>1</v>
      </c>
      <c r="U521">
        <f>(K521*72+L521*24+M521)/18+(N521*72+O521*24+P521)/18/$T$3</f>
        <v>4</v>
      </c>
      <c r="W521">
        <v>113</v>
      </c>
      <c r="X521" t="s">
        <v>580</v>
      </c>
    </row>
    <row r="522" spans="2:24" x14ac:dyDescent="0.25">
      <c r="B522">
        <f t="shared" si="38"/>
        <v>501</v>
      </c>
      <c r="C522">
        <v>11</v>
      </c>
      <c r="D522">
        <v>2</v>
      </c>
      <c r="G522" t="s">
        <v>565</v>
      </c>
      <c r="I522" t="s">
        <v>598</v>
      </c>
      <c r="K522">
        <v>0.5</v>
      </c>
      <c r="U522">
        <f>(K522*72+L522*24+M522)/18+(N522*72+O522*24+P522)/18/$T$3</f>
        <v>2</v>
      </c>
      <c r="W522">
        <v>112</v>
      </c>
      <c r="X522" t="s">
        <v>580</v>
      </c>
    </row>
    <row r="523" spans="2:24" x14ac:dyDescent="0.25">
      <c r="B523">
        <f t="shared" si="38"/>
        <v>502</v>
      </c>
      <c r="C523">
        <v>11</v>
      </c>
      <c r="D523">
        <v>2</v>
      </c>
      <c r="G523" t="s">
        <v>565</v>
      </c>
      <c r="J523" t="s">
        <v>599</v>
      </c>
      <c r="S523" t="s">
        <v>600</v>
      </c>
    </row>
    <row r="524" spans="2:24" x14ac:dyDescent="0.25">
      <c r="B524">
        <f t="shared" si="38"/>
        <v>503</v>
      </c>
      <c r="C524">
        <v>11</v>
      </c>
      <c r="D524">
        <v>2</v>
      </c>
      <c r="G524" t="s">
        <v>565</v>
      </c>
      <c r="I524" t="s">
        <v>40</v>
      </c>
      <c r="J524" t="s">
        <v>231</v>
      </c>
      <c r="K524">
        <v>2.5</v>
      </c>
      <c r="U524">
        <f>(K524*72+L524*24+M524)/18+(N524*72+O524*24+P524)/18/$T$3</f>
        <v>10</v>
      </c>
      <c r="W524">
        <v>114</v>
      </c>
      <c r="X524" t="s">
        <v>580</v>
      </c>
    </row>
    <row r="525" spans="2:24" x14ac:dyDescent="0.25">
      <c r="B525">
        <f t="shared" si="38"/>
        <v>504</v>
      </c>
      <c r="C525">
        <v>11</v>
      </c>
      <c r="D525">
        <v>2</v>
      </c>
      <c r="G525" t="s">
        <v>565</v>
      </c>
      <c r="I525" t="s">
        <v>601</v>
      </c>
      <c r="S525" t="s">
        <v>22</v>
      </c>
      <c r="W525">
        <v>114</v>
      </c>
      <c r="X525" t="s">
        <v>580</v>
      </c>
    </row>
    <row r="526" spans="2:24" x14ac:dyDescent="0.25">
      <c r="B526">
        <f t="shared" si="38"/>
        <v>505</v>
      </c>
      <c r="C526">
        <v>11</v>
      </c>
      <c r="D526">
        <v>2</v>
      </c>
      <c r="G526" t="s">
        <v>565</v>
      </c>
      <c r="I526" t="s">
        <v>152</v>
      </c>
      <c r="S526" t="s">
        <v>22</v>
      </c>
      <c r="W526">
        <v>114</v>
      </c>
      <c r="X526" t="s">
        <v>580</v>
      </c>
    </row>
    <row r="527" spans="2:24" x14ac:dyDescent="0.25">
      <c r="C527" s="2">
        <v>11</v>
      </c>
      <c r="D527" s="2">
        <v>2</v>
      </c>
      <c r="E527" s="2"/>
      <c r="F527" s="2"/>
      <c r="G527" s="2"/>
      <c r="H527" s="2"/>
      <c r="I527" s="2" t="s">
        <v>602</v>
      </c>
      <c r="J527" s="2"/>
      <c r="K527" s="2">
        <f>SUM(K499:K526)</f>
        <v>15</v>
      </c>
      <c r="L527" s="2">
        <f t="shared" ref="L527:P527" si="39">SUM(L499:L526)</f>
        <v>8.5</v>
      </c>
      <c r="M527" s="2">
        <f t="shared" si="39"/>
        <v>9</v>
      </c>
      <c r="N527" s="2">
        <f t="shared" si="39"/>
        <v>1</v>
      </c>
      <c r="O527" s="2">
        <f t="shared" si="39"/>
        <v>1</v>
      </c>
      <c r="P527" s="2">
        <f t="shared" si="39"/>
        <v>0</v>
      </c>
      <c r="Q527" s="2"/>
      <c r="R527" s="2"/>
      <c r="S527" s="2" t="s">
        <v>58</v>
      </c>
      <c r="T527" s="2"/>
      <c r="U527" s="2"/>
      <c r="V527" s="2"/>
      <c r="W527" s="2"/>
      <c r="X527" s="2"/>
    </row>
    <row r="528" spans="2:24" x14ac:dyDescent="0.25">
      <c r="B528">
        <f>B526+1</f>
        <v>506</v>
      </c>
      <c r="C528">
        <v>12</v>
      </c>
      <c r="D528">
        <v>1</v>
      </c>
      <c r="G528" t="s">
        <v>565</v>
      </c>
      <c r="I528" t="s">
        <v>603</v>
      </c>
      <c r="J528" t="s">
        <v>604</v>
      </c>
      <c r="L528">
        <v>2</v>
      </c>
      <c r="U528">
        <f>(K528*72+L528*24+M528)/18+(N528*72+O528*24+P528)/18/$T$3</f>
        <v>2.6666666666666665</v>
      </c>
      <c r="W528">
        <v>115</v>
      </c>
      <c r="X528" t="s">
        <v>580</v>
      </c>
    </row>
    <row r="529" spans="2:25" x14ac:dyDescent="0.25">
      <c r="B529">
        <f t="shared" si="38"/>
        <v>507</v>
      </c>
      <c r="C529">
        <v>12</v>
      </c>
      <c r="D529">
        <v>1</v>
      </c>
      <c r="G529" t="s">
        <v>565</v>
      </c>
      <c r="I529" t="s">
        <v>605</v>
      </c>
      <c r="J529" t="s">
        <v>606</v>
      </c>
      <c r="L529">
        <v>2</v>
      </c>
      <c r="U529">
        <f>(K529*72+L529*24+M529)/18+(N529*72+O529*24+P529)/18/$T$3</f>
        <v>2.6666666666666665</v>
      </c>
      <c r="V529" t="s">
        <v>607</v>
      </c>
      <c r="W529">
        <v>115</v>
      </c>
      <c r="X529" t="s">
        <v>580</v>
      </c>
    </row>
    <row r="530" spans="2:25" x14ac:dyDescent="0.25">
      <c r="B530">
        <f t="shared" si="38"/>
        <v>508</v>
      </c>
      <c r="C530">
        <v>12</v>
      </c>
      <c r="D530">
        <v>1</v>
      </c>
      <c r="G530" t="s">
        <v>608</v>
      </c>
      <c r="I530" t="s">
        <v>609</v>
      </c>
      <c r="J530" t="s">
        <v>610</v>
      </c>
      <c r="K530">
        <v>2</v>
      </c>
      <c r="U530">
        <f>(K530*72+L530*24+M530)/18+(N530*72+O530*24+P530)/18/$T$3</f>
        <v>8</v>
      </c>
      <c r="W530">
        <v>23</v>
      </c>
      <c r="X530" t="s">
        <v>611</v>
      </c>
      <c r="Y530" s="4" t="s">
        <v>107</v>
      </c>
    </row>
    <row r="531" spans="2:25" x14ac:dyDescent="0.25">
      <c r="B531">
        <f t="shared" si="38"/>
        <v>509</v>
      </c>
      <c r="C531">
        <v>12</v>
      </c>
      <c r="D531">
        <v>1</v>
      </c>
      <c r="G531" t="s">
        <v>608</v>
      </c>
      <c r="I531" t="s">
        <v>110</v>
      </c>
      <c r="J531" t="s">
        <v>612</v>
      </c>
      <c r="K531">
        <v>5</v>
      </c>
      <c r="L531">
        <v>2</v>
      </c>
      <c r="U531">
        <f>(K531*72+L531*24+M531)/18+(N531*72+O531*24+P531)/18/$T$3</f>
        <v>22.666666666666668</v>
      </c>
      <c r="V531" t="s">
        <v>613</v>
      </c>
      <c r="W531">
        <v>69</v>
      </c>
      <c r="X531" t="s">
        <v>580</v>
      </c>
    </row>
    <row r="532" spans="2:25" x14ac:dyDescent="0.25">
      <c r="B532">
        <f t="shared" si="38"/>
        <v>510</v>
      </c>
      <c r="C532">
        <v>12</v>
      </c>
      <c r="D532">
        <v>1</v>
      </c>
      <c r="G532" t="s">
        <v>608</v>
      </c>
      <c r="I532" t="s">
        <v>79</v>
      </c>
      <c r="S532" t="s">
        <v>22</v>
      </c>
      <c r="W532">
        <v>69</v>
      </c>
      <c r="X532" t="s">
        <v>580</v>
      </c>
    </row>
    <row r="533" spans="2:25" x14ac:dyDescent="0.25">
      <c r="B533">
        <f t="shared" si="38"/>
        <v>511</v>
      </c>
      <c r="C533">
        <v>12</v>
      </c>
      <c r="D533">
        <v>1</v>
      </c>
      <c r="G533" t="s">
        <v>608</v>
      </c>
      <c r="I533" t="s">
        <v>370</v>
      </c>
      <c r="S533" t="s">
        <v>22</v>
      </c>
      <c r="W533">
        <v>69</v>
      </c>
      <c r="X533" t="s">
        <v>580</v>
      </c>
    </row>
    <row r="534" spans="2:25" x14ac:dyDescent="0.25">
      <c r="B534">
        <f t="shared" si="38"/>
        <v>512</v>
      </c>
      <c r="C534">
        <v>12</v>
      </c>
      <c r="D534">
        <v>1</v>
      </c>
      <c r="G534" t="s">
        <v>608</v>
      </c>
      <c r="I534" t="s">
        <v>40</v>
      </c>
      <c r="J534" t="s">
        <v>257</v>
      </c>
      <c r="L534">
        <v>1</v>
      </c>
      <c r="M534">
        <v>6</v>
      </c>
      <c r="U534">
        <f t="shared" ref="U534:U539" si="40">(K534*72+L534*24+M534)/18+(N534*72+O534*24+P534)/18/$T$3</f>
        <v>1.6666666666666667</v>
      </c>
      <c r="W534">
        <v>61</v>
      </c>
      <c r="X534" t="s">
        <v>611</v>
      </c>
    </row>
    <row r="535" spans="2:25" x14ac:dyDescent="0.25">
      <c r="B535">
        <f t="shared" si="38"/>
        <v>513</v>
      </c>
      <c r="C535">
        <v>12</v>
      </c>
      <c r="D535">
        <v>1</v>
      </c>
      <c r="G535" t="s">
        <v>608</v>
      </c>
      <c r="I535" t="s">
        <v>88</v>
      </c>
      <c r="J535" t="s">
        <v>614</v>
      </c>
      <c r="K535">
        <v>2</v>
      </c>
      <c r="L535">
        <v>2</v>
      </c>
      <c r="U535">
        <f t="shared" si="40"/>
        <v>10.666666666666666</v>
      </c>
      <c r="W535">
        <v>4</v>
      </c>
      <c r="X535" t="s">
        <v>611</v>
      </c>
    </row>
    <row r="536" spans="2:25" x14ac:dyDescent="0.25">
      <c r="B536">
        <f t="shared" si="38"/>
        <v>514</v>
      </c>
      <c r="C536">
        <v>12</v>
      </c>
      <c r="D536">
        <v>1</v>
      </c>
      <c r="G536" t="s">
        <v>608</v>
      </c>
      <c r="I536" t="s">
        <v>615</v>
      </c>
      <c r="K536">
        <v>2.5</v>
      </c>
      <c r="U536">
        <f t="shared" si="40"/>
        <v>10</v>
      </c>
      <c r="W536">
        <v>4</v>
      </c>
      <c r="X536" t="s">
        <v>611</v>
      </c>
    </row>
    <row r="537" spans="2:25" x14ac:dyDescent="0.25">
      <c r="B537">
        <f t="shared" si="38"/>
        <v>515</v>
      </c>
      <c r="C537">
        <v>12</v>
      </c>
      <c r="D537">
        <v>1</v>
      </c>
      <c r="G537" t="s">
        <v>608</v>
      </c>
      <c r="I537" t="s">
        <v>80</v>
      </c>
      <c r="J537" t="s">
        <v>616</v>
      </c>
      <c r="L537">
        <v>4</v>
      </c>
      <c r="U537">
        <f t="shared" si="40"/>
        <v>5.333333333333333</v>
      </c>
      <c r="W537">
        <v>1</v>
      </c>
      <c r="X537" t="s">
        <v>611</v>
      </c>
    </row>
    <row r="538" spans="2:25" x14ac:dyDescent="0.25">
      <c r="B538">
        <f t="shared" si="38"/>
        <v>516</v>
      </c>
      <c r="C538">
        <v>12</v>
      </c>
      <c r="D538">
        <v>1</v>
      </c>
      <c r="G538" t="s">
        <v>608</v>
      </c>
      <c r="I538" t="s">
        <v>617</v>
      </c>
      <c r="J538" t="s">
        <v>618</v>
      </c>
      <c r="K538">
        <v>1.5</v>
      </c>
      <c r="M538">
        <v>6</v>
      </c>
      <c r="U538">
        <f t="shared" si="40"/>
        <v>6.333333333333333</v>
      </c>
      <c r="W538">
        <v>55</v>
      </c>
      <c r="X538" t="s">
        <v>611</v>
      </c>
    </row>
    <row r="539" spans="2:25" x14ac:dyDescent="0.25">
      <c r="B539">
        <f t="shared" si="38"/>
        <v>517</v>
      </c>
      <c r="C539">
        <v>12</v>
      </c>
      <c r="D539">
        <v>1</v>
      </c>
      <c r="G539" t="s">
        <v>608</v>
      </c>
      <c r="I539" t="s">
        <v>619</v>
      </c>
      <c r="J539" t="s">
        <v>620</v>
      </c>
      <c r="K539">
        <v>3</v>
      </c>
      <c r="U539">
        <f t="shared" si="40"/>
        <v>12</v>
      </c>
      <c r="W539">
        <v>59</v>
      </c>
      <c r="X539" t="s">
        <v>611</v>
      </c>
    </row>
    <row r="540" spans="2:25" x14ac:dyDescent="0.25">
      <c r="B540">
        <f t="shared" si="38"/>
        <v>518</v>
      </c>
      <c r="C540">
        <v>12</v>
      </c>
      <c r="D540">
        <v>1</v>
      </c>
      <c r="G540" t="s">
        <v>608</v>
      </c>
      <c r="I540" t="s">
        <v>79</v>
      </c>
      <c r="S540" t="s">
        <v>22</v>
      </c>
      <c r="W540">
        <v>59</v>
      </c>
      <c r="X540" t="s">
        <v>611</v>
      </c>
    </row>
    <row r="541" spans="2:25" x14ac:dyDescent="0.25">
      <c r="B541">
        <f t="shared" si="38"/>
        <v>519</v>
      </c>
      <c r="C541">
        <v>12</v>
      </c>
      <c r="D541">
        <v>1</v>
      </c>
      <c r="G541" t="s">
        <v>608</v>
      </c>
      <c r="I541" t="s">
        <v>621</v>
      </c>
      <c r="J541" t="s">
        <v>622</v>
      </c>
      <c r="L541">
        <v>1</v>
      </c>
      <c r="U541">
        <f>(K541*72+L541*24+M541)/18+(N541*72+O541*24+P541)/18/$T$3</f>
        <v>1.3333333333333333</v>
      </c>
      <c r="W541">
        <v>56</v>
      </c>
      <c r="X541" t="s">
        <v>611</v>
      </c>
      <c r="Y541" s="4" t="s">
        <v>107</v>
      </c>
    </row>
    <row r="542" spans="2:25" x14ac:dyDescent="0.25">
      <c r="B542">
        <f t="shared" si="38"/>
        <v>520</v>
      </c>
      <c r="C542">
        <v>12</v>
      </c>
      <c r="D542">
        <v>1</v>
      </c>
      <c r="G542" t="s">
        <v>608</v>
      </c>
      <c r="I542" t="s">
        <v>623</v>
      </c>
      <c r="J542" t="s">
        <v>624</v>
      </c>
      <c r="K542">
        <v>1</v>
      </c>
      <c r="L542">
        <v>2</v>
      </c>
      <c r="U542">
        <f>(K542*72+L542*24+M542)/18+(N542*72+O542*24+P542)/18/$T$3</f>
        <v>6.666666666666667</v>
      </c>
      <c r="W542">
        <v>90</v>
      </c>
      <c r="X542" t="s">
        <v>580</v>
      </c>
      <c r="Y542" s="4"/>
    </row>
    <row r="543" spans="2:25" x14ac:dyDescent="0.25">
      <c r="B543">
        <f t="shared" si="38"/>
        <v>521</v>
      </c>
      <c r="C543">
        <v>12</v>
      </c>
      <c r="D543">
        <v>1</v>
      </c>
      <c r="G543" t="s">
        <v>608</v>
      </c>
      <c r="I543" t="s">
        <v>625</v>
      </c>
      <c r="J543" t="s">
        <v>626</v>
      </c>
      <c r="K543">
        <v>0.5</v>
      </c>
      <c r="U543">
        <f>(K543*72+L543*24+M543)/18+(N543*72+O543*24+P543)/18/$T$3</f>
        <v>2</v>
      </c>
      <c r="V543" t="s">
        <v>627</v>
      </c>
      <c r="W543">
        <v>63</v>
      </c>
      <c r="X543" t="s">
        <v>611</v>
      </c>
      <c r="Y543" s="4" t="s">
        <v>107</v>
      </c>
    </row>
    <row r="544" spans="2:25" x14ac:dyDescent="0.25">
      <c r="B544">
        <f t="shared" si="38"/>
        <v>522</v>
      </c>
      <c r="C544">
        <v>12</v>
      </c>
      <c r="D544">
        <v>1</v>
      </c>
      <c r="G544" t="s">
        <v>608</v>
      </c>
      <c r="J544" t="s">
        <v>628</v>
      </c>
      <c r="S544" t="s">
        <v>629</v>
      </c>
      <c r="X544" t="s">
        <v>611</v>
      </c>
    </row>
    <row r="545" spans="2:24" x14ac:dyDescent="0.25">
      <c r="B545">
        <f t="shared" si="38"/>
        <v>523</v>
      </c>
      <c r="C545">
        <v>12</v>
      </c>
      <c r="D545">
        <v>1</v>
      </c>
      <c r="G545" t="s">
        <v>608</v>
      </c>
      <c r="I545" t="s">
        <v>232</v>
      </c>
      <c r="J545" t="s">
        <v>630</v>
      </c>
      <c r="K545">
        <v>2.5</v>
      </c>
      <c r="U545">
        <f>(K545*72+L545*24+M545)/18+(N545*72+O545*24+P545)/18/$T$3</f>
        <v>10</v>
      </c>
      <c r="W545">
        <v>5</v>
      </c>
      <c r="X545" t="s">
        <v>611</v>
      </c>
    </row>
    <row r="546" spans="2:24" x14ac:dyDescent="0.25">
      <c r="B546">
        <f t="shared" si="38"/>
        <v>524</v>
      </c>
      <c r="C546">
        <v>12</v>
      </c>
      <c r="D546">
        <v>1</v>
      </c>
      <c r="G546" t="s">
        <v>631</v>
      </c>
      <c r="I546" t="s">
        <v>40</v>
      </c>
      <c r="J546" t="s">
        <v>632</v>
      </c>
      <c r="K546">
        <v>2.5</v>
      </c>
      <c r="U546">
        <f>(K546*72+L546*24+M546)/18+(N546*72+O546*24+P546)/18/$T$3</f>
        <v>10</v>
      </c>
      <c r="W546">
        <v>1</v>
      </c>
      <c r="X546" t="s">
        <v>631</v>
      </c>
    </row>
    <row r="547" spans="2:24" x14ac:dyDescent="0.25">
      <c r="B547">
        <f t="shared" si="38"/>
        <v>525</v>
      </c>
      <c r="C547">
        <v>12</v>
      </c>
      <c r="D547">
        <v>1</v>
      </c>
      <c r="G547" t="s">
        <v>631</v>
      </c>
      <c r="I547" t="s">
        <v>633</v>
      </c>
      <c r="K547">
        <v>2.5</v>
      </c>
      <c r="U547">
        <f>(K547*72+L547*24+M547)/18+(N547*72+O547*24+P547)/18/$T$3</f>
        <v>10</v>
      </c>
      <c r="W547">
        <v>1</v>
      </c>
      <c r="X547" t="s">
        <v>631</v>
      </c>
    </row>
    <row r="548" spans="2:24" x14ac:dyDescent="0.25">
      <c r="B548">
        <f t="shared" si="38"/>
        <v>526</v>
      </c>
      <c r="C548">
        <v>12</v>
      </c>
      <c r="D548">
        <v>1</v>
      </c>
      <c r="G548" t="s">
        <v>631</v>
      </c>
      <c r="I548" t="s">
        <v>560</v>
      </c>
      <c r="S548" t="s">
        <v>22</v>
      </c>
      <c r="W548">
        <v>1</v>
      </c>
      <c r="X548" t="s">
        <v>631</v>
      </c>
    </row>
    <row r="549" spans="2:24" x14ac:dyDescent="0.25">
      <c r="B549">
        <f t="shared" si="38"/>
        <v>527</v>
      </c>
      <c r="C549">
        <v>12</v>
      </c>
      <c r="D549">
        <v>1</v>
      </c>
      <c r="G549" t="s">
        <v>631</v>
      </c>
      <c r="I549" t="s">
        <v>91</v>
      </c>
      <c r="J549" t="s">
        <v>634</v>
      </c>
      <c r="K549">
        <v>3</v>
      </c>
      <c r="U549">
        <f>(K549*72+L549*24+M549)/18+(N549*72+O549*24+P549)/18/$T$3</f>
        <v>12</v>
      </c>
      <c r="W549">
        <v>2</v>
      </c>
      <c r="X549" t="s">
        <v>631</v>
      </c>
    </row>
    <row r="550" spans="2:24" x14ac:dyDescent="0.25">
      <c r="B550">
        <f t="shared" si="38"/>
        <v>528</v>
      </c>
      <c r="C550">
        <v>12</v>
      </c>
      <c r="D550">
        <v>1</v>
      </c>
      <c r="G550" t="s">
        <v>631</v>
      </c>
      <c r="I550" t="s">
        <v>142</v>
      </c>
      <c r="S550" t="s">
        <v>22</v>
      </c>
      <c r="W550">
        <v>2</v>
      </c>
      <c r="X550" t="s">
        <v>631</v>
      </c>
    </row>
    <row r="551" spans="2:24" x14ac:dyDescent="0.25">
      <c r="C551" s="2">
        <v>12</v>
      </c>
      <c r="D551" s="2">
        <v>1</v>
      </c>
      <c r="E551" s="2"/>
      <c r="F551" s="2"/>
      <c r="G551" s="2"/>
      <c r="H551" s="2"/>
      <c r="I551" s="2" t="s">
        <v>635</v>
      </c>
      <c r="J551" s="2"/>
      <c r="K551" s="2">
        <f>SUM(K528:K550)</f>
        <v>28</v>
      </c>
      <c r="L551" s="2">
        <f t="shared" ref="L551:P551" si="41">SUM(L528:L550)</f>
        <v>16</v>
      </c>
      <c r="M551" s="2">
        <f t="shared" si="41"/>
        <v>12</v>
      </c>
      <c r="N551" s="2">
        <f t="shared" si="41"/>
        <v>0</v>
      </c>
      <c r="O551" s="2">
        <f t="shared" si="41"/>
        <v>0</v>
      </c>
      <c r="P551" s="2">
        <f t="shared" si="41"/>
        <v>0</v>
      </c>
      <c r="Q551" s="2"/>
      <c r="R551" s="2"/>
      <c r="S551" s="2" t="s">
        <v>58</v>
      </c>
      <c r="T551" s="2"/>
      <c r="U551" s="2"/>
      <c r="V551" s="2"/>
      <c r="W551" s="2"/>
      <c r="X551" s="2"/>
    </row>
    <row r="552" spans="2:24" x14ac:dyDescent="0.25">
      <c r="B552">
        <f>B550+1</f>
        <v>529</v>
      </c>
      <c r="C552">
        <v>12</v>
      </c>
      <c r="D552">
        <v>2</v>
      </c>
      <c r="G552" t="s">
        <v>631</v>
      </c>
      <c r="I552" t="s">
        <v>73</v>
      </c>
      <c r="J552" t="s">
        <v>636</v>
      </c>
      <c r="K552">
        <v>4.5</v>
      </c>
      <c r="U552">
        <f>(K552*72+L552*24+M552)/18+(N552*72+O552*24+P552)/18/$T$3</f>
        <v>18</v>
      </c>
      <c r="W552">
        <v>5</v>
      </c>
      <c r="X552" t="s">
        <v>631</v>
      </c>
    </row>
    <row r="553" spans="2:24" x14ac:dyDescent="0.25">
      <c r="B553">
        <f t="shared" si="38"/>
        <v>530</v>
      </c>
      <c r="C553">
        <v>12</v>
      </c>
      <c r="D553">
        <v>2</v>
      </c>
      <c r="G553" t="s">
        <v>631</v>
      </c>
      <c r="I553" t="s">
        <v>637</v>
      </c>
      <c r="S553" t="s">
        <v>22</v>
      </c>
      <c r="W553">
        <v>5</v>
      </c>
      <c r="X553" t="s">
        <v>631</v>
      </c>
    </row>
    <row r="554" spans="2:24" x14ac:dyDescent="0.25">
      <c r="B554">
        <f t="shared" si="38"/>
        <v>531</v>
      </c>
      <c r="C554">
        <v>12</v>
      </c>
      <c r="D554">
        <v>2</v>
      </c>
      <c r="G554" t="s">
        <v>631</v>
      </c>
      <c r="I554" t="s">
        <v>76</v>
      </c>
      <c r="S554" t="s">
        <v>22</v>
      </c>
      <c r="W554">
        <v>5</v>
      </c>
      <c r="X554" t="s">
        <v>631</v>
      </c>
    </row>
    <row r="555" spans="2:24" x14ac:dyDescent="0.25">
      <c r="B555">
        <f t="shared" si="38"/>
        <v>532</v>
      </c>
      <c r="C555">
        <v>12</v>
      </c>
      <c r="D555">
        <v>2</v>
      </c>
      <c r="G555" t="s">
        <v>631</v>
      </c>
      <c r="I555" t="s">
        <v>638</v>
      </c>
      <c r="S555" t="s">
        <v>22</v>
      </c>
      <c r="W555">
        <v>5</v>
      </c>
      <c r="X555" t="s">
        <v>631</v>
      </c>
    </row>
    <row r="556" spans="2:24" x14ac:dyDescent="0.25">
      <c r="B556">
        <f t="shared" si="38"/>
        <v>533</v>
      </c>
      <c r="C556">
        <v>12</v>
      </c>
      <c r="D556">
        <v>2</v>
      </c>
      <c r="G556" t="s">
        <v>631</v>
      </c>
      <c r="I556" t="s">
        <v>143</v>
      </c>
      <c r="S556" t="s">
        <v>22</v>
      </c>
      <c r="W556">
        <v>5</v>
      </c>
      <c r="X556" t="s">
        <v>631</v>
      </c>
    </row>
    <row r="557" spans="2:24" x14ac:dyDescent="0.25">
      <c r="B557">
        <f t="shared" si="38"/>
        <v>534</v>
      </c>
      <c r="C557">
        <v>12</v>
      </c>
      <c r="D557">
        <v>2</v>
      </c>
      <c r="G557" t="s">
        <v>631</v>
      </c>
      <c r="I557" t="s">
        <v>639</v>
      </c>
      <c r="J557" t="s">
        <v>640</v>
      </c>
      <c r="K557">
        <v>5.5</v>
      </c>
      <c r="U557">
        <f>(K557*72+L557*24+M557)/18+(N557*72+O557*24+P557)/18/$T$3</f>
        <v>22</v>
      </c>
      <c r="W557">
        <v>6</v>
      </c>
      <c r="X557" t="s">
        <v>631</v>
      </c>
    </row>
    <row r="558" spans="2:24" x14ac:dyDescent="0.25">
      <c r="B558">
        <f t="shared" si="38"/>
        <v>535</v>
      </c>
      <c r="C558">
        <v>12</v>
      </c>
      <c r="D558">
        <v>2</v>
      </c>
      <c r="G558" t="s">
        <v>631</v>
      </c>
      <c r="I558" t="s">
        <v>82</v>
      </c>
      <c r="S558" t="s">
        <v>22</v>
      </c>
      <c r="W558">
        <v>6</v>
      </c>
      <c r="X558" t="s">
        <v>631</v>
      </c>
    </row>
    <row r="559" spans="2:24" x14ac:dyDescent="0.25">
      <c r="B559">
        <f t="shared" si="38"/>
        <v>536</v>
      </c>
      <c r="C559">
        <v>12</v>
      </c>
      <c r="D559">
        <v>2</v>
      </c>
      <c r="G559" t="s">
        <v>631</v>
      </c>
      <c r="I559" t="s">
        <v>151</v>
      </c>
      <c r="S559" t="s">
        <v>22</v>
      </c>
      <c r="W559">
        <v>6</v>
      </c>
      <c r="X559" t="s">
        <v>631</v>
      </c>
    </row>
    <row r="560" spans="2:24" x14ac:dyDescent="0.25">
      <c r="B560">
        <f t="shared" si="38"/>
        <v>537</v>
      </c>
      <c r="C560">
        <v>12</v>
      </c>
      <c r="D560">
        <v>2</v>
      </c>
      <c r="G560" t="s">
        <v>631</v>
      </c>
      <c r="I560" t="s">
        <v>641</v>
      </c>
      <c r="J560" t="s">
        <v>642</v>
      </c>
      <c r="K560">
        <v>3</v>
      </c>
      <c r="U560">
        <f>(K560*72+L560*24+M560)/18+(N560*72+O560*24+P560)/18/$T$3</f>
        <v>12</v>
      </c>
      <c r="W560">
        <v>7</v>
      </c>
      <c r="X560" t="s">
        <v>631</v>
      </c>
    </row>
    <row r="561" spans="2:24" x14ac:dyDescent="0.25">
      <c r="B561">
        <f t="shared" si="38"/>
        <v>538</v>
      </c>
      <c r="C561">
        <v>12</v>
      </c>
      <c r="D561">
        <v>2</v>
      </c>
      <c r="G561" t="s">
        <v>631</v>
      </c>
      <c r="I561" t="s">
        <v>46</v>
      </c>
      <c r="S561" t="s">
        <v>22</v>
      </c>
      <c r="W561">
        <v>7</v>
      </c>
      <c r="X561" t="s">
        <v>631</v>
      </c>
    </row>
    <row r="562" spans="2:24" x14ac:dyDescent="0.25">
      <c r="B562">
        <f t="shared" si="38"/>
        <v>539</v>
      </c>
      <c r="C562">
        <v>12</v>
      </c>
      <c r="D562">
        <v>2</v>
      </c>
      <c r="G562" t="s">
        <v>631</v>
      </c>
      <c r="I562" t="s">
        <v>232</v>
      </c>
      <c r="J562" t="s">
        <v>643</v>
      </c>
      <c r="K562">
        <v>0.5</v>
      </c>
      <c r="U562">
        <f>(K562*72+L562*24+M562)/18+(N562*72+O562*24+P562)/18/$T$3</f>
        <v>2</v>
      </c>
      <c r="W562">
        <v>102</v>
      </c>
      <c r="X562" t="s">
        <v>458</v>
      </c>
    </row>
    <row r="563" spans="2:24" x14ac:dyDescent="0.25">
      <c r="B563">
        <f t="shared" si="38"/>
        <v>540</v>
      </c>
      <c r="C563">
        <v>12</v>
      </c>
      <c r="D563">
        <v>2</v>
      </c>
      <c r="G563" t="s">
        <v>631</v>
      </c>
      <c r="I563" t="s">
        <v>54</v>
      </c>
      <c r="J563" t="s">
        <v>644</v>
      </c>
      <c r="K563">
        <v>2</v>
      </c>
      <c r="U563">
        <f>(K563*72+L563*24+M563)/18+(N563*72+O563*24+P563)/18/$T$3</f>
        <v>8</v>
      </c>
      <c r="W563">
        <v>80</v>
      </c>
      <c r="X563" t="s">
        <v>458</v>
      </c>
    </row>
    <row r="564" spans="2:24" x14ac:dyDescent="0.25">
      <c r="B564">
        <f t="shared" si="38"/>
        <v>541</v>
      </c>
      <c r="C564">
        <v>12</v>
      </c>
      <c r="D564">
        <v>2</v>
      </c>
      <c r="G564" t="s">
        <v>631</v>
      </c>
      <c r="I564" t="s">
        <v>168</v>
      </c>
      <c r="S564" t="s">
        <v>22</v>
      </c>
      <c r="W564">
        <v>80</v>
      </c>
      <c r="X564" t="s">
        <v>458</v>
      </c>
    </row>
    <row r="565" spans="2:24" x14ac:dyDescent="0.25">
      <c r="B565">
        <f t="shared" si="38"/>
        <v>542</v>
      </c>
      <c r="C565">
        <v>12</v>
      </c>
      <c r="D565">
        <v>2</v>
      </c>
      <c r="G565" t="s">
        <v>631</v>
      </c>
      <c r="I565" t="s">
        <v>191</v>
      </c>
      <c r="S565" t="s">
        <v>22</v>
      </c>
      <c r="W565">
        <v>80</v>
      </c>
      <c r="X565" t="s">
        <v>458</v>
      </c>
    </row>
    <row r="566" spans="2:24" x14ac:dyDescent="0.25">
      <c r="B566">
        <f t="shared" si="38"/>
        <v>543</v>
      </c>
      <c r="C566">
        <v>12</v>
      </c>
      <c r="D566">
        <v>2</v>
      </c>
      <c r="G566" t="s">
        <v>631</v>
      </c>
      <c r="I566" t="s">
        <v>645</v>
      </c>
      <c r="L566">
        <v>1</v>
      </c>
      <c r="U566">
        <f t="shared" ref="U566:U580" si="42">(K566*72+L566*24+M566)/18+(N566*72+O566*24+P566)/18/$T$3</f>
        <v>1.3333333333333333</v>
      </c>
      <c r="W566">
        <v>80</v>
      </c>
      <c r="X566" t="s">
        <v>458</v>
      </c>
    </row>
    <row r="567" spans="2:24" x14ac:dyDescent="0.25">
      <c r="B567">
        <f t="shared" si="38"/>
        <v>544</v>
      </c>
      <c r="C567">
        <v>12</v>
      </c>
      <c r="D567">
        <v>2</v>
      </c>
      <c r="G567" t="s">
        <v>631</v>
      </c>
      <c r="I567" t="s">
        <v>646</v>
      </c>
      <c r="J567" t="s">
        <v>647</v>
      </c>
      <c r="L567">
        <v>1</v>
      </c>
      <c r="M567">
        <v>15</v>
      </c>
      <c r="U567">
        <f t="shared" si="42"/>
        <v>2.1666666666666665</v>
      </c>
      <c r="W567">
        <v>81</v>
      </c>
      <c r="X567" t="s">
        <v>458</v>
      </c>
    </row>
    <row r="568" spans="2:24" x14ac:dyDescent="0.25">
      <c r="B568">
        <f t="shared" si="38"/>
        <v>545</v>
      </c>
      <c r="C568">
        <v>12</v>
      </c>
      <c r="D568">
        <v>2</v>
      </c>
      <c r="G568" t="s">
        <v>631</v>
      </c>
      <c r="I568" t="s">
        <v>648</v>
      </c>
      <c r="J568" t="s">
        <v>649</v>
      </c>
      <c r="K568">
        <v>1</v>
      </c>
      <c r="U568">
        <f t="shared" si="42"/>
        <v>4</v>
      </c>
      <c r="V568" t="s">
        <v>650</v>
      </c>
      <c r="W568">
        <v>73</v>
      </c>
      <c r="X568" t="s">
        <v>458</v>
      </c>
    </row>
    <row r="569" spans="2:24" x14ac:dyDescent="0.25">
      <c r="B569">
        <f t="shared" si="38"/>
        <v>546</v>
      </c>
      <c r="C569">
        <v>12</v>
      </c>
      <c r="D569">
        <v>2</v>
      </c>
      <c r="G569" t="s">
        <v>631</v>
      </c>
      <c r="I569" t="s">
        <v>651</v>
      </c>
      <c r="J569" t="s">
        <v>652</v>
      </c>
      <c r="L569">
        <v>1</v>
      </c>
      <c r="U569">
        <f t="shared" si="42"/>
        <v>1.3333333333333333</v>
      </c>
      <c r="V569" t="s">
        <v>159</v>
      </c>
      <c r="X569" t="s">
        <v>653</v>
      </c>
    </row>
    <row r="570" spans="2:24" x14ac:dyDescent="0.25">
      <c r="B570">
        <f t="shared" si="38"/>
        <v>547</v>
      </c>
      <c r="C570">
        <v>12</v>
      </c>
      <c r="D570">
        <v>2</v>
      </c>
      <c r="G570" t="s">
        <v>631</v>
      </c>
      <c r="I570" t="s">
        <v>80</v>
      </c>
      <c r="J570" t="s">
        <v>654</v>
      </c>
      <c r="K570">
        <v>0.5</v>
      </c>
      <c r="U570">
        <f t="shared" si="42"/>
        <v>2</v>
      </c>
      <c r="V570" t="s">
        <v>655</v>
      </c>
      <c r="W570">
        <v>74</v>
      </c>
      <c r="X570" t="s">
        <v>458</v>
      </c>
    </row>
    <row r="571" spans="2:24" x14ac:dyDescent="0.25">
      <c r="B571">
        <f t="shared" si="38"/>
        <v>548</v>
      </c>
      <c r="C571">
        <v>12</v>
      </c>
      <c r="D571">
        <v>2</v>
      </c>
      <c r="G571" t="s">
        <v>631</v>
      </c>
      <c r="I571" t="s">
        <v>648</v>
      </c>
      <c r="J571" t="s">
        <v>656</v>
      </c>
      <c r="K571">
        <v>1</v>
      </c>
      <c r="U571">
        <f t="shared" si="42"/>
        <v>4</v>
      </c>
      <c r="W571">
        <v>98</v>
      </c>
      <c r="X571" t="s">
        <v>458</v>
      </c>
    </row>
    <row r="572" spans="2:24" x14ac:dyDescent="0.25">
      <c r="B572">
        <f t="shared" si="38"/>
        <v>549</v>
      </c>
      <c r="C572">
        <v>12</v>
      </c>
      <c r="D572">
        <v>2</v>
      </c>
      <c r="G572" t="s">
        <v>631</v>
      </c>
      <c r="I572" t="s">
        <v>657</v>
      </c>
      <c r="J572" t="s">
        <v>658</v>
      </c>
      <c r="K572">
        <v>1</v>
      </c>
      <c r="U572">
        <f t="shared" si="42"/>
        <v>4</v>
      </c>
      <c r="W572">
        <v>11</v>
      </c>
      <c r="X572" t="s">
        <v>631</v>
      </c>
    </row>
    <row r="573" spans="2:24" x14ac:dyDescent="0.25">
      <c r="B573">
        <f t="shared" si="38"/>
        <v>550</v>
      </c>
      <c r="C573">
        <v>12</v>
      </c>
      <c r="D573">
        <v>2</v>
      </c>
      <c r="G573" t="s">
        <v>631</v>
      </c>
      <c r="I573" t="s">
        <v>40</v>
      </c>
      <c r="J573" t="s">
        <v>659</v>
      </c>
      <c r="K573">
        <v>1.5</v>
      </c>
      <c r="U573">
        <f t="shared" si="42"/>
        <v>6</v>
      </c>
      <c r="W573">
        <v>13</v>
      </c>
      <c r="X573" t="s">
        <v>631</v>
      </c>
    </row>
    <row r="574" spans="2:24" x14ac:dyDescent="0.25">
      <c r="B574">
        <f t="shared" si="38"/>
        <v>551</v>
      </c>
      <c r="C574">
        <v>12</v>
      </c>
      <c r="D574">
        <v>2</v>
      </c>
      <c r="G574" t="s">
        <v>631</v>
      </c>
      <c r="I574" t="s">
        <v>660</v>
      </c>
      <c r="J574" t="s">
        <v>661</v>
      </c>
      <c r="L574">
        <v>1</v>
      </c>
      <c r="U574">
        <f t="shared" si="42"/>
        <v>1.3333333333333333</v>
      </c>
      <c r="W574">
        <v>37</v>
      </c>
      <c r="X574" t="s">
        <v>631</v>
      </c>
    </row>
    <row r="575" spans="2:24" x14ac:dyDescent="0.25">
      <c r="B575">
        <f t="shared" si="38"/>
        <v>552</v>
      </c>
      <c r="C575">
        <v>12</v>
      </c>
      <c r="D575">
        <v>2</v>
      </c>
      <c r="G575" t="s">
        <v>631</v>
      </c>
      <c r="I575" t="s">
        <v>557</v>
      </c>
      <c r="J575" t="s">
        <v>662</v>
      </c>
      <c r="K575">
        <v>1</v>
      </c>
      <c r="U575">
        <f t="shared" si="42"/>
        <v>4</v>
      </c>
      <c r="W575">
        <v>14</v>
      </c>
      <c r="X575" t="s">
        <v>631</v>
      </c>
    </row>
    <row r="576" spans="2:24" x14ac:dyDescent="0.25">
      <c r="B576">
        <f t="shared" si="38"/>
        <v>553</v>
      </c>
      <c r="C576">
        <v>12</v>
      </c>
      <c r="D576">
        <v>2</v>
      </c>
      <c r="G576" t="s">
        <v>631</v>
      </c>
      <c r="I576" t="s">
        <v>663</v>
      </c>
      <c r="J576" t="s">
        <v>664</v>
      </c>
      <c r="K576">
        <v>1.5</v>
      </c>
      <c r="U576">
        <f t="shared" si="42"/>
        <v>6</v>
      </c>
      <c r="W576">
        <v>15</v>
      </c>
      <c r="X576" t="s">
        <v>631</v>
      </c>
    </row>
    <row r="577" spans="2:24" x14ac:dyDescent="0.25">
      <c r="B577">
        <f t="shared" si="38"/>
        <v>554</v>
      </c>
      <c r="C577">
        <v>12</v>
      </c>
      <c r="D577">
        <v>2</v>
      </c>
      <c r="G577" t="s">
        <v>631</v>
      </c>
      <c r="I577" t="s">
        <v>142</v>
      </c>
      <c r="L577">
        <v>2.5</v>
      </c>
      <c r="U577">
        <f t="shared" si="42"/>
        <v>3.3333333333333335</v>
      </c>
      <c r="W577">
        <v>15</v>
      </c>
      <c r="X577" t="s">
        <v>631</v>
      </c>
    </row>
    <row r="578" spans="2:24" x14ac:dyDescent="0.25">
      <c r="B578">
        <f t="shared" si="38"/>
        <v>555</v>
      </c>
      <c r="C578">
        <v>12</v>
      </c>
      <c r="D578">
        <v>2</v>
      </c>
      <c r="G578" t="s">
        <v>631</v>
      </c>
      <c r="I578" t="s">
        <v>34</v>
      </c>
      <c r="J578" t="s">
        <v>665</v>
      </c>
      <c r="K578">
        <v>1</v>
      </c>
      <c r="U578">
        <f t="shared" si="42"/>
        <v>4</v>
      </c>
      <c r="W578">
        <v>18</v>
      </c>
      <c r="X578" t="s">
        <v>631</v>
      </c>
    </row>
    <row r="579" spans="2:24" x14ac:dyDescent="0.25">
      <c r="B579">
        <f t="shared" si="38"/>
        <v>556</v>
      </c>
      <c r="C579">
        <v>12</v>
      </c>
      <c r="D579">
        <v>2</v>
      </c>
      <c r="G579" t="s">
        <v>631</v>
      </c>
      <c r="I579" t="s">
        <v>666</v>
      </c>
      <c r="J579" t="s">
        <v>667</v>
      </c>
      <c r="K579">
        <v>1</v>
      </c>
      <c r="U579">
        <f t="shared" si="42"/>
        <v>4</v>
      </c>
      <c r="W579">
        <v>33</v>
      </c>
      <c r="X579" t="s">
        <v>631</v>
      </c>
    </row>
    <row r="580" spans="2:24" x14ac:dyDescent="0.25">
      <c r="B580">
        <f t="shared" si="38"/>
        <v>557</v>
      </c>
      <c r="C580">
        <v>12</v>
      </c>
      <c r="D580">
        <v>2</v>
      </c>
      <c r="G580" t="s">
        <v>631</v>
      </c>
      <c r="I580" t="s">
        <v>668</v>
      </c>
      <c r="J580" t="s">
        <v>669</v>
      </c>
      <c r="K580">
        <v>3</v>
      </c>
      <c r="U580">
        <f t="shared" si="42"/>
        <v>12</v>
      </c>
      <c r="W580">
        <v>32</v>
      </c>
      <c r="X580" t="s">
        <v>631</v>
      </c>
    </row>
    <row r="581" spans="2:24" x14ac:dyDescent="0.25">
      <c r="B581">
        <f t="shared" si="38"/>
        <v>558</v>
      </c>
      <c r="C581">
        <v>12</v>
      </c>
      <c r="D581">
        <v>2</v>
      </c>
      <c r="G581" t="s">
        <v>631</v>
      </c>
      <c r="I581" t="s">
        <v>670</v>
      </c>
      <c r="S581" t="s">
        <v>22</v>
      </c>
      <c r="W581">
        <v>32</v>
      </c>
      <c r="X581" t="s">
        <v>631</v>
      </c>
    </row>
    <row r="582" spans="2:24" x14ac:dyDescent="0.25">
      <c r="C582" s="2">
        <v>12</v>
      </c>
      <c r="D582" s="2">
        <v>2</v>
      </c>
      <c r="E582" s="2"/>
      <c r="F582" s="2"/>
      <c r="G582" s="2"/>
      <c r="H582" s="2"/>
      <c r="I582" s="2" t="s">
        <v>671</v>
      </c>
      <c r="J582" s="2"/>
      <c r="K582" s="2">
        <f>SUM(K552:K581)</f>
        <v>28</v>
      </c>
      <c r="L582" s="2">
        <f t="shared" ref="L582:M582" si="43">SUM(L552:L581)</f>
        <v>6.5</v>
      </c>
      <c r="M582" s="2">
        <f t="shared" si="43"/>
        <v>15</v>
      </c>
      <c r="N582" s="2"/>
      <c r="O582" s="2"/>
      <c r="P582" s="2"/>
      <c r="Q582" s="2"/>
      <c r="R582" s="2"/>
      <c r="S582" s="2" t="s">
        <v>58</v>
      </c>
      <c r="T582" s="2"/>
      <c r="U582" s="2"/>
      <c r="V582" s="2"/>
      <c r="W582" s="2"/>
      <c r="X582" s="2"/>
    </row>
    <row r="583" spans="2:24" x14ac:dyDescent="0.25">
      <c r="B583">
        <f>B581+1</f>
        <v>559</v>
      </c>
      <c r="C583">
        <v>13</v>
      </c>
      <c r="D583">
        <v>1</v>
      </c>
      <c r="G583" t="s">
        <v>631</v>
      </c>
      <c r="I583" t="s">
        <v>668</v>
      </c>
      <c r="J583" t="s">
        <v>672</v>
      </c>
      <c r="L583">
        <v>2</v>
      </c>
      <c r="U583">
        <f>(K583*72+L583*24+M583)/18+(N583*72+O583*24+P583)/18/$T$3</f>
        <v>2.6666666666666665</v>
      </c>
      <c r="W583">
        <v>32.1</v>
      </c>
      <c r="X583" t="s">
        <v>631</v>
      </c>
    </row>
    <row r="584" spans="2:24" x14ac:dyDescent="0.25">
      <c r="B584">
        <f t="shared" ref="B584:B600" si="44">B583+1</f>
        <v>560</v>
      </c>
      <c r="C584">
        <v>13</v>
      </c>
      <c r="D584">
        <v>1</v>
      </c>
      <c r="G584" t="s">
        <v>631</v>
      </c>
      <c r="I584" t="s">
        <v>103</v>
      </c>
      <c r="J584" t="s">
        <v>661</v>
      </c>
      <c r="K584">
        <v>1</v>
      </c>
      <c r="U584">
        <f>(K584*72+L584*24+M584)/18+(N584*72+O584*24+P584)/18/$T$3</f>
        <v>4</v>
      </c>
      <c r="W584">
        <v>37</v>
      </c>
      <c r="X584" t="s">
        <v>631</v>
      </c>
    </row>
    <row r="585" spans="2:24" x14ac:dyDescent="0.25">
      <c r="B585">
        <f t="shared" si="44"/>
        <v>561</v>
      </c>
      <c r="C585">
        <v>13</v>
      </c>
      <c r="D585">
        <v>1</v>
      </c>
      <c r="G585" t="s">
        <v>631</v>
      </c>
      <c r="I585" t="s">
        <v>601</v>
      </c>
      <c r="S585" t="s">
        <v>22</v>
      </c>
      <c r="W585">
        <v>37</v>
      </c>
      <c r="X585" t="s">
        <v>631</v>
      </c>
    </row>
    <row r="586" spans="2:24" x14ac:dyDescent="0.25">
      <c r="B586">
        <f t="shared" si="44"/>
        <v>562</v>
      </c>
      <c r="C586">
        <v>13</v>
      </c>
      <c r="D586">
        <v>1</v>
      </c>
      <c r="G586" t="s">
        <v>631</v>
      </c>
      <c r="I586" t="s">
        <v>673</v>
      </c>
      <c r="J586" t="s">
        <v>674</v>
      </c>
      <c r="K586">
        <v>1</v>
      </c>
      <c r="M586">
        <v>18</v>
      </c>
      <c r="U586">
        <f>(K586*72+L586*24+M586)/18+(N586*72+O586*24+P586)/18/$T$3</f>
        <v>5</v>
      </c>
      <c r="W586">
        <v>34</v>
      </c>
      <c r="X586" t="s">
        <v>631</v>
      </c>
    </row>
    <row r="587" spans="2:24" x14ac:dyDescent="0.25">
      <c r="B587">
        <f t="shared" si="44"/>
        <v>563</v>
      </c>
      <c r="C587">
        <v>13</v>
      </c>
      <c r="D587">
        <v>1</v>
      </c>
      <c r="G587" t="s">
        <v>631</v>
      </c>
      <c r="I587" t="s">
        <v>76</v>
      </c>
      <c r="S587" t="s">
        <v>22</v>
      </c>
      <c r="W587">
        <v>34</v>
      </c>
      <c r="X587" t="s">
        <v>631</v>
      </c>
    </row>
    <row r="588" spans="2:24" x14ac:dyDescent="0.25">
      <c r="B588">
        <f t="shared" si="44"/>
        <v>564</v>
      </c>
      <c r="C588">
        <v>13</v>
      </c>
      <c r="D588">
        <v>1</v>
      </c>
      <c r="G588" t="s">
        <v>631</v>
      </c>
      <c r="I588" t="s">
        <v>91</v>
      </c>
      <c r="J588" t="s">
        <v>675</v>
      </c>
      <c r="K588">
        <v>1</v>
      </c>
      <c r="U588">
        <f>(K588*72+L588*24+M588)/18+(N588*72+O588*24+P588)/18/$T$3</f>
        <v>4</v>
      </c>
      <c r="W588">
        <v>96</v>
      </c>
      <c r="X588" t="s">
        <v>458</v>
      </c>
    </row>
    <row r="589" spans="2:24" x14ac:dyDescent="0.25">
      <c r="B589">
        <f t="shared" si="44"/>
        <v>565</v>
      </c>
      <c r="C589">
        <v>13</v>
      </c>
      <c r="D589">
        <v>1</v>
      </c>
      <c r="G589" t="s">
        <v>631</v>
      </c>
      <c r="I589" t="s">
        <v>142</v>
      </c>
      <c r="K589">
        <v>1</v>
      </c>
      <c r="U589">
        <f>(K589*72+L589*24+M589)/18+(N589*72+O589*24+P589)/18/$T$3</f>
        <v>4</v>
      </c>
      <c r="W589">
        <v>96</v>
      </c>
      <c r="X589" t="s">
        <v>458</v>
      </c>
    </row>
    <row r="590" spans="2:24" x14ac:dyDescent="0.25">
      <c r="B590">
        <f t="shared" si="44"/>
        <v>566</v>
      </c>
      <c r="C590">
        <v>13</v>
      </c>
      <c r="D590">
        <v>1</v>
      </c>
      <c r="G590" t="s">
        <v>631</v>
      </c>
      <c r="I590" t="s">
        <v>80</v>
      </c>
      <c r="J590" t="s">
        <v>676</v>
      </c>
      <c r="L590">
        <v>4</v>
      </c>
      <c r="U590">
        <f>(K590*72+L590*24+M590)/18+(N590*72+O590*24+P590)/18/$T$3</f>
        <v>5.333333333333333</v>
      </c>
      <c r="V590" t="s">
        <v>677</v>
      </c>
      <c r="W590">
        <v>95</v>
      </c>
      <c r="X590" t="s">
        <v>458</v>
      </c>
    </row>
    <row r="591" spans="2:24" x14ac:dyDescent="0.25">
      <c r="B591">
        <f t="shared" si="44"/>
        <v>567</v>
      </c>
      <c r="C591">
        <v>13</v>
      </c>
      <c r="D591">
        <v>1</v>
      </c>
      <c r="G591" t="s">
        <v>631</v>
      </c>
      <c r="I591" t="s">
        <v>678</v>
      </c>
      <c r="S591" t="s">
        <v>22</v>
      </c>
      <c r="W591">
        <v>95</v>
      </c>
      <c r="X591" t="s">
        <v>458</v>
      </c>
    </row>
    <row r="592" spans="2:24" x14ac:dyDescent="0.25">
      <c r="B592">
        <f t="shared" si="44"/>
        <v>568</v>
      </c>
      <c r="C592">
        <v>13</v>
      </c>
      <c r="D592">
        <v>1</v>
      </c>
      <c r="G592" t="s">
        <v>631</v>
      </c>
      <c r="I592" t="s">
        <v>232</v>
      </c>
      <c r="J592" t="s">
        <v>679</v>
      </c>
      <c r="K592">
        <v>1</v>
      </c>
      <c r="U592">
        <f>(K592*72+L592*24+M592)/18+(N592*72+O592*24+P592)/18/$T$3</f>
        <v>4</v>
      </c>
      <c r="V592" t="s">
        <v>680</v>
      </c>
      <c r="W592">
        <v>94</v>
      </c>
      <c r="X592" t="s">
        <v>458</v>
      </c>
    </row>
    <row r="593" spans="2:24" x14ac:dyDescent="0.25">
      <c r="B593">
        <f t="shared" si="44"/>
        <v>569</v>
      </c>
      <c r="C593">
        <v>13</v>
      </c>
      <c r="D593">
        <v>1</v>
      </c>
      <c r="G593" t="s">
        <v>631</v>
      </c>
      <c r="I593" t="s">
        <v>557</v>
      </c>
      <c r="J593" t="s">
        <v>681</v>
      </c>
      <c r="K593">
        <v>2</v>
      </c>
      <c r="L593">
        <v>1</v>
      </c>
      <c r="U593">
        <f>(K593*72+L593*24+M593)/18+(N593*72+O593*24+P593)/18/$T$3</f>
        <v>9.3333333333333339</v>
      </c>
      <c r="W593">
        <v>101</v>
      </c>
      <c r="X593" t="s">
        <v>458</v>
      </c>
    </row>
    <row r="594" spans="2:24" x14ac:dyDescent="0.25">
      <c r="B594">
        <f t="shared" si="44"/>
        <v>570</v>
      </c>
      <c r="C594">
        <v>13</v>
      </c>
      <c r="D594">
        <v>1</v>
      </c>
      <c r="G594" t="s">
        <v>631</v>
      </c>
      <c r="I594" t="s">
        <v>633</v>
      </c>
      <c r="S594" t="s">
        <v>22</v>
      </c>
      <c r="W594">
        <v>101</v>
      </c>
      <c r="X594" t="s">
        <v>458</v>
      </c>
    </row>
    <row r="595" spans="2:24" x14ac:dyDescent="0.25">
      <c r="B595">
        <f t="shared" si="44"/>
        <v>571</v>
      </c>
      <c r="C595">
        <v>13</v>
      </c>
      <c r="D595">
        <v>1</v>
      </c>
      <c r="G595" t="s">
        <v>631</v>
      </c>
      <c r="I595" t="s">
        <v>204</v>
      </c>
      <c r="S595" t="s">
        <v>22</v>
      </c>
      <c r="W595">
        <v>101</v>
      </c>
      <c r="X595" t="s">
        <v>458</v>
      </c>
    </row>
    <row r="596" spans="2:24" x14ac:dyDescent="0.25">
      <c r="B596">
        <f t="shared" si="44"/>
        <v>572</v>
      </c>
      <c r="C596">
        <v>13</v>
      </c>
      <c r="D596">
        <v>1</v>
      </c>
      <c r="G596" t="s">
        <v>631</v>
      </c>
      <c r="I596" t="s">
        <v>270</v>
      </c>
      <c r="J596" t="s">
        <v>682</v>
      </c>
      <c r="L596">
        <v>2.5</v>
      </c>
      <c r="U596">
        <f>(K596*72+L596*24+M596)/18+(N596*72+O596*24+P596)/18/$T$3</f>
        <v>3.3333333333333335</v>
      </c>
      <c r="W596">
        <v>12</v>
      </c>
      <c r="X596" t="s">
        <v>631</v>
      </c>
    </row>
    <row r="597" spans="2:24" x14ac:dyDescent="0.25">
      <c r="B597">
        <f t="shared" si="44"/>
        <v>573</v>
      </c>
      <c r="C597">
        <v>13</v>
      </c>
      <c r="D597">
        <v>1</v>
      </c>
      <c r="G597" t="s">
        <v>631</v>
      </c>
      <c r="I597" t="s">
        <v>54</v>
      </c>
      <c r="J597" t="s">
        <v>683</v>
      </c>
      <c r="K597">
        <v>1</v>
      </c>
      <c r="U597">
        <f>(K597*72+L597*24+M597)/18+(N597*72+O597*24+P597)/18/$T$3</f>
        <v>4</v>
      </c>
      <c r="W597">
        <v>39</v>
      </c>
      <c r="X597" t="s">
        <v>631</v>
      </c>
    </row>
    <row r="598" spans="2:24" x14ac:dyDescent="0.25">
      <c r="B598">
        <f t="shared" si="44"/>
        <v>574</v>
      </c>
      <c r="C598">
        <v>13</v>
      </c>
      <c r="D598">
        <v>1</v>
      </c>
      <c r="G598" t="s">
        <v>631</v>
      </c>
      <c r="I598" t="s">
        <v>684</v>
      </c>
      <c r="S598" t="s">
        <v>22</v>
      </c>
      <c r="W598">
        <v>39</v>
      </c>
      <c r="X598" t="s">
        <v>631</v>
      </c>
    </row>
    <row r="599" spans="2:24" x14ac:dyDescent="0.25">
      <c r="B599">
        <f t="shared" si="44"/>
        <v>575</v>
      </c>
      <c r="C599">
        <v>13</v>
      </c>
      <c r="D599">
        <v>1</v>
      </c>
      <c r="G599" t="s">
        <v>631</v>
      </c>
      <c r="I599" t="s">
        <v>40</v>
      </c>
      <c r="J599" t="s">
        <v>685</v>
      </c>
      <c r="K599">
        <v>0.5</v>
      </c>
      <c r="U599">
        <f>(K599*72+L599*24+M599)/18+(N599*72+O599*24+P599)/18/$T$3</f>
        <v>2</v>
      </c>
      <c r="W599">
        <v>28</v>
      </c>
      <c r="X599" t="s">
        <v>631</v>
      </c>
    </row>
    <row r="600" spans="2:24" x14ac:dyDescent="0.25">
      <c r="B600">
        <f t="shared" si="44"/>
        <v>576</v>
      </c>
      <c r="C600">
        <v>13</v>
      </c>
      <c r="D600">
        <v>1</v>
      </c>
      <c r="G600" t="s">
        <v>631</v>
      </c>
      <c r="I600" t="s">
        <v>686</v>
      </c>
      <c r="L600">
        <v>1</v>
      </c>
      <c r="U600">
        <f>(K600*72+L600*24+M600)/18+(N600*72+O600*24+P600)/18/$T$3</f>
        <v>1.3333333333333333</v>
      </c>
      <c r="V600" t="s">
        <v>687</v>
      </c>
      <c r="X600" t="s">
        <v>631</v>
      </c>
    </row>
    <row r="601" spans="2:24" x14ac:dyDescent="0.25">
      <c r="C601" s="2">
        <v>13</v>
      </c>
      <c r="D601" s="2">
        <v>1</v>
      </c>
      <c r="E601" s="2"/>
      <c r="F601" s="2"/>
      <c r="G601" s="2"/>
      <c r="H601" s="2"/>
      <c r="I601" s="2" t="s">
        <v>688</v>
      </c>
      <c r="J601" s="2"/>
      <c r="K601" s="2">
        <f>SUM(K583:K600)</f>
        <v>8.5</v>
      </c>
      <c r="L601" s="2">
        <f>SUM(L583:L600)</f>
        <v>10.5</v>
      </c>
      <c r="M601" s="2">
        <f>SUM(M583:M600)</f>
        <v>18</v>
      </c>
      <c r="N601" s="2"/>
      <c r="O601" s="2"/>
      <c r="P601" s="2"/>
      <c r="Q601" s="2"/>
      <c r="R601" s="2"/>
      <c r="S601" s="2" t="s">
        <v>58</v>
      </c>
      <c r="T601" s="2"/>
      <c r="U601" s="2"/>
      <c r="V601" s="2"/>
      <c r="W601" s="2"/>
      <c r="X601" s="2"/>
    </row>
    <row r="602" spans="2:24" x14ac:dyDescent="0.25">
      <c r="K602" t="s">
        <v>6</v>
      </c>
      <c r="L602" t="s">
        <v>7</v>
      </c>
      <c r="M602" t="s">
        <v>8</v>
      </c>
      <c r="N602" t="s">
        <v>9</v>
      </c>
      <c r="O602" t="s">
        <v>10</v>
      </c>
      <c r="P602" t="s">
        <v>11</v>
      </c>
    </row>
    <row r="603" spans="2:24" x14ac:dyDescent="0.25">
      <c r="J603" t="s">
        <v>689</v>
      </c>
      <c r="K603" s="5">
        <f>K28+K54+K83+K110+K139+K167+K193+K222+K252+K279+K306+K335+K361+K390+K419+K442+K470+K498+K527+K551+K582+K601</f>
        <v>358.5</v>
      </c>
      <c r="L603">
        <f t="shared" ref="L603:P603" si="45">L28+L54+L83+L110+L139+L167+L193+L222+L252+L279+L306+L335+L361+L390+L419+L442+L470+L498+L527+L551+L582+L601</f>
        <v>218.5</v>
      </c>
      <c r="M603" s="5">
        <f t="shared" si="45"/>
        <v>491</v>
      </c>
      <c r="N603">
        <f t="shared" si="45"/>
        <v>24.5</v>
      </c>
      <c r="O603">
        <f t="shared" si="45"/>
        <v>77.5</v>
      </c>
      <c r="P603" s="5">
        <f t="shared" si="45"/>
        <v>227</v>
      </c>
      <c r="Q603" s="5"/>
      <c r="U603">
        <f>SUM(U4:U601)</f>
        <v>2180.5000000000009</v>
      </c>
    </row>
    <row r="604" spans="2:24" x14ac:dyDescent="0.25">
      <c r="J604" t="s">
        <v>690</v>
      </c>
      <c r="K604">
        <v>438</v>
      </c>
      <c r="L604">
        <v>0</v>
      </c>
      <c r="M604">
        <v>11</v>
      </c>
      <c r="N604">
        <v>53</v>
      </c>
      <c r="O604">
        <v>1</v>
      </c>
      <c r="P604">
        <v>11</v>
      </c>
      <c r="U604">
        <f>(K604*72+L604*24+M604)/18+(N604*72+O604*24+P604)/18/$T$3</f>
        <v>2180.5</v>
      </c>
    </row>
  </sheetData>
  <hyperlinks>
    <hyperlink ref="C1" r:id="rId1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2"/>
  <sheetViews>
    <sheetView topLeftCell="A37" workbookViewId="0">
      <selection activeCell="S70" sqref="S70"/>
    </sheetView>
  </sheetViews>
  <sheetFormatPr defaultRowHeight="15" x14ac:dyDescent="0.25"/>
  <cols>
    <col min="2" max="2" width="5.28515625" customWidth="1"/>
    <col min="3" max="3" width="6.140625" customWidth="1"/>
    <col min="4" max="4" width="4.28515625" customWidth="1"/>
    <col min="5" max="6" width="2.140625" customWidth="1"/>
    <col min="8" max="8" width="5.42578125" customWidth="1"/>
    <col min="9" max="9" width="18.140625" customWidth="1"/>
    <col min="10" max="10" width="20.140625" customWidth="1"/>
  </cols>
  <sheetData>
    <row r="1" spans="2:24" x14ac:dyDescent="0.25">
      <c r="C1" s="1" t="s">
        <v>692</v>
      </c>
    </row>
    <row r="2" spans="2:24" x14ac:dyDescent="0.25">
      <c r="C2" t="s">
        <v>693</v>
      </c>
    </row>
    <row r="3" spans="2:24" x14ac:dyDescent="0.25">
      <c r="C3" t="s">
        <v>2</v>
      </c>
      <c r="G3" t="s">
        <v>3</v>
      </c>
      <c r="I3" t="s">
        <v>4</v>
      </c>
      <c r="J3" t="s">
        <v>5</v>
      </c>
      <c r="K3" t="s">
        <v>6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12</v>
      </c>
      <c r="S3" t="s">
        <v>13</v>
      </c>
      <c r="T3">
        <v>0.5</v>
      </c>
      <c r="U3" t="s">
        <v>14</v>
      </c>
      <c r="W3" t="s">
        <v>15</v>
      </c>
      <c r="X3" t="s">
        <v>16</v>
      </c>
    </row>
    <row r="4" spans="2:24" x14ac:dyDescent="0.25">
      <c r="B4">
        <v>1</v>
      </c>
      <c r="C4">
        <v>13</v>
      </c>
      <c r="D4">
        <v>2</v>
      </c>
      <c r="G4" t="s">
        <v>17</v>
      </c>
      <c r="I4" t="s">
        <v>54</v>
      </c>
      <c r="J4" t="s">
        <v>694</v>
      </c>
      <c r="K4">
        <v>0.5</v>
      </c>
      <c r="U4" s="8">
        <f>(K4*72+L4*24+M4)/18+(N4*72+O4*24+P4)/18/$T$3</f>
        <v>2</v>
      </c>
      <c r="W4">
        <v>46</v>
      </c>
      <c r="X4" t="s">
        <v>17</v>
      </c>
    </row>
    <row r="5" spans="2:24" x14ac:dyDescent="0.25">
      <c r="B5">
        <v>2</v>
      </c>
      <c r="C5">
        <v>13</v>
      </c>
      <c r="D5">
        <v>2</v>
      </c>
      <c r="G5" t="s">
        <v>17</v>
      </c>
      <c r="I5" t="s">
        <v>695</v>
      </c>
      <c r="M5">
        <v>18</v>
      </c>
      <c r="U5" s="8">
        <f t="shared" ref="U5:U16" si="0">(K5*72+L5*24+M5)/18+(N5*72+O5*24+P5)/18/$T$3</f>
        <v>1</v>
      </c>
      <c r="W5">
        <v>46</v>
      </c>
      <c r="X5" t="s">
        <v>17</v>
      </c>
    </row>
    <row r="6" spans="2:24" x14ac:dyDescent="0.25">
      <c r="B6">
        <v>3</v>
      </c>
      <c r="C6">
        <v>13</v>
      </c>
      <c r="D6">
        <v>2</v>
      </c>
      <c r="G6" t="s">
        <v>17</v>
      </c>
      <c r="I6" t="s">
        <v>696</v>
      </c>
      <c r="J6" t="s">
        <v>453</v>
      </c>
      <c r="M6">
        <v>18</v>
      </c>
      <c r="U6" s="8">
        <f t="shared" si="0"/>
        <v>1</v>
      </c>
      <c r="W6">
        <v>46</v>
      </c>
      <c r="X6" t="s">
        <v>17</v>
      </c>
    </row>
    <row r="7" spans="2:24" x14ac:dyDescent="0.25">
      <c r="B7">
        <v>4</v>
      </c>
      <c r="C7">
        <v>13</v>
      </c>
      <c r="D7">
        <v>2</v>
      </c>
      <c r="G7" t="s">
        <v>72</v>
      </c>
      <c r="I7" t="s">
        <v>399</v>
      </c>
      <c r="J7" t="s">
        <v>697</v>
      </c>
      <c r="L7">
        <v>4</v>
      </c>
      <c r="U7" s="8">
        <f t="shared" si="0"/>
        <v>5.333333333333333</v>
      </c>
      <c r="V7" t="s">
        <v>698</v>
      </c>
      <c r="W7">
        <v>10</v>
      </c>
      <c r="X7" t="s">
        <v>109</v>
      </c>
    </row>
    <row r="8" spans="2:24" x14ac:dyDescent="0.25">
      <c r="B8">
        <v>5</v>
      </c>
      <c r="C8">
        <v>13</v>
      </c>
      <c r="D8">
        <v>2</v>
      </c>
      <c r="G8" t="s">
        <v>72</v>
      </c>
      <c r="I8" t="s">
        <v>370</v>
      </c>
      <c r="L8">
        <v>4</v>
      </c>
      <c r="U8" s="8">
        <f t="shared" si="0"/>
        <v>5.333333333333333</v>
      </c>
      <c r="W8">
        <v>10</v>
      </c>
      <c r="X8" t="s">
        <v>109</v>
      </c>
    </row>
    <row r="9" spans="2:24" x14ac:dyDescent="0.25">
      <c r="B9">
        <v>6</v>
      </c>
      <c r="C9">
        <v>13</v>
      </c>
      <c r="D9">
        <v>2</v>
      </c>
      <c r="G9" t="s">
        <v>75</v>
      </c>
      <c r="I9" t="s">
        <v>103</v>
      </c>
      <c r="J9" t="s">
        <v>699</v>
      </c>
      <c r="K9">
        <v>1</v>
      </c>
      <c r="U9" s="8">
        <f t="shared" si="0"/>
        <v>4</v>
      </c>
      <c r="W9">
        <v>270</v>
      </c>
      <c r="X9" t="s">
        <v>75</v>
      </c>
    </row>
    <row r="10" spans="2:24" x14ac:dyDescent="0.25">
      <c r="B10">
        <v>7</v>
      </c>
      <c r="C10">
        <v>13</v>
      </c>
      <c r="D10">
        <v>2</v>
      </c>
      <c r="G10" t="s">
        <v>75</v>
      </c>
      <c r="I10" t="s">
        <v>700</v>
      </c>
      <c r="K10">
        <v>1</v>
      </c>
      <c r="U10" s="8">
        <f t="shared" si="0"/>
        <v>4</v>
      </c>
      <c r="W10">
        <v>270</v>
      </c>
      <c r="X10" t="s">
        <v>75</v>
      </c>
    </row>
    <row r="11" spans="2:24" x14ac:dyDescent="0.25">
      <c r="B11">
        <v>8</v>
      </c>
      <c r="C11">
        <v>13</v>
      </c>
      <c r="D11">
        <v>2</v>
      </c>
      <c r="G11" t="s">
        <v>75</v>
      </c>
      <c r="I11" t="s">
        <v>701</v>
      </c>
      <c r="J11" t="s">
        <v>702</v>
      </c>
      <c r="L11">
        <v>2.5</v>
      </c>
      <c r="U11" s="8">
        <f t="shared" si="0"/>
        <v>3.3333333333333335</v>
      </c>
      <c r="W11">
        <v>5</v>
      </c>
      <c r="X11" t="s">
        <v>109</v>
      </c>
    </row>
    <row r="12" spans="2:24" x14ac:dyDescent="0.25">
      <c r="B12">
        <v>9</v>
      </c>
      <c r="C12">
        <v>13</v>
      </c>
      <c r="D12">
        <v>2</v>
      </c>
      <c r="G12" t="s">
        <v>75</v>
      </c>
      <c r="I12" t="s">
        <v>703</v>
      </c>
      <c r="U12" s="8">
        <f t="shared" si="0"/>
        <v>0</v>
      </c>
    </row>
    <row r="13" spans="2:24" x14ac:dyDescent="0.25">
      <c r="B13">
        <v>10</v>
      </c>
      <c r="C13">
        <v>13</v>
      </c>
      <c r="D13">
        <v>2</v>
      </c>
      <c r="G13" t="s">
        <v>249</v>
      </c>
      <c r="I13" t="s">
        <v>704</v>
      </c>
      <c r="J13" t="s">
        <v>705</v>
      </c>
      <c r="K13">
        <v>1</v>
      </c>
      <c r="U13" s="8">
        <f t="shared" si="0"/>
        <v>4</v>
      </c>
      <c r="W13">
        <v>62</v>
      </c>
      <c r="X13" t="s">
        <v>304</v>
      </c>
    </row>
    <row r="14" spans="2:24" x14ac:dyDescent="0.25">
      <c r="B14">
        <v>11</v>
      </c>
      <c r="C14">
        <v>13</v>
      </c>
      <c r="D14">
        <v>2</v>
      </c>
      <c r="G14" t="s">
        <v>249</v>
      </c>
      <c r="I14" t="s">
        <v>370</v>
      </c>
      <c r="S14" t="s">
        <v>22</v>
      </c>
      <c r="U14" s="8"/>
      <c r="W14">
        <v>62</v>
      </c>
      <c r="X14" t="s">
        <v>304</v>
      </c>
    </row>
    <row r="15" spans="2:24" x14ac:dyDescent="0.25">
      <c r="B15">
        <v>12</v>
      </c>
      <c r="C15">
        <v>13</v>
      </c>
      <c r="D15">
        <v>2</v>
      </c>
      <c r="G15" t="s">
        <v>435</v>
      </c>
      <c r="I15" t="s">
        <v>54</v>
      </c>
      <c r="J15" t="s">
        <v>706</v>
      </c>
      <c r="K15">
        <v>1</v>
      </c>
      <c r="U15" s="8">
        <f t="shared" si="0"/>
        <v>4</v>
      </c>
      <c r="W15">
        <v>111</v>
      </c>
      <c r="X15" t="s">
        <v>163</v>
      </c>
    </row>
    <row r="16" spans="2:24" x14ac:dyDescent="0.25">
      <c r="B16">
        <v>13</v>
      </c>
      <c r="C16">
        <v>13</v>
      </c>
      <c r="D16">
        <v>2</v>
      </c>
      <c r="G16" t="s">
        <v>435</v>
      </c>
      <c r="I16" t="s">
        <v>143</v>
      </c>
      <c r="K16">
        <v>1</v>
      </c>
      <c r="U16" s="8">
        <f t="shared" si="0"/>
        <v>4</v>
      </c>
      <c r="W16">
        <v>111</v>
      </c>
      <c r="X16" t="s">
        <v>163</v>
      </c>
    </row>
    <row r="17" spans="2:24" x14ac:dyDescent="0.25">
      <c r="C17" s="6">
        <v>13</v>
      </c>
      <c r="D17" s="6">
        <v>1</v>
      </c>
      <c r="E17" s="6"/>
      <c r="F17" s="6"/>
      <c r="G17" s="6"/>
      <c r="H17" s="6"/>
      <c r="I17" s="6" t="s">
        <v>707</v>
      </c>
      <c r="J17" s="6"/>
      <c r="K17" s="6">
        <f>SUM(K4:K16)</f>
        <v>5.5</v>
      </c>
      <c r="L17" s="6">
        <f t="shared" ref="L17:M17" si="1">SUM(L4:L16)</f>
        <v>10.5</v>
      </c>
      <c r="M17" s="6">
        <f t="shared" si="1"/>
        <v>36</v>
      </c>
      <c r="N17" s="6"/>
      <c r="O17" s="6"/>
      <c r="P17" s="6"/>
      <c r="Q17" s="6"/>
      <c r="R17" s="6"/>
      <c r="S17" s="6" t="s">
        <v>58</v>
      </c>
      <c r="T17" s="6"/>
      <c r="U17" s="9"/>
      <c r="V17" s="6"/>
      <c r="W17" s="6"/>
      <c r="X17" s="6"/>
    </row>
    <row r="18" spans="2:24" x14ac:dyDescent="0.25">
      <c r="B18">
        <v>14</v>
      </c>
      <c r="C18">
        <v>14</v>
      </c>
      <c r="D18">
        <v>1</v>
      </c>
      <c r="G18" t="s">
        <v>514</v>
      </c>
      <c r="I18" t="s">
        <v>73</v>
      </c>
      <c r="J18" t="s">
        <v>708</v>
      </c>
      <c r="K18">
        <v>2</v>
      </c>
      <c r="U18" s="8">
        <f t="shared" ref="U18:U42" si="2">(K18*72+L18*24+M18)/18+(N18*72+O18*24+P18)/18/$T$3</f>
        <v>8</v>
      </c>
      <c r="W18">
        <v>77</v>
      </c>
      <c r="X18" t="s">
        <v>514</v>
      </c>
    </row>
    <row r="19" spans="2:24" x14ac:dyDescent="0.25">
      <c r="B19">
        <v>15</v>
      </c>
      <c r="C19">
        <v>14</v>
      </c>
      <c r="D19">
        <v>1</v>
      </c>
      <c r="G19" t="s">
        <v>514</v>
      </c>
      <c r="I19" t="s">
        <v>80</v>
      </c>
      <c r="J19" t="s">
        <v>709</v>
      </c>
      <c r="K19">
        <v>0.5</v>
      </c>
      <c r="U19" s="8">
        <f t="shared" si="2"/>
        <v>2</v>
      </c>
      <c r="W19">
        <v>75</v>
      </c>
      <c r="X19" t="s">
        <v>514</v>
      </c>
    </row>
    <row r="20" spans="2:24" x14ac:dyDescent="0.25">
      <c r="B20">
        <v>16</v>
      </c>
      <c r="C20">
        <v>14</v>
      </c>
      <c r="D20">
        <v>1</v>
      </c>
      <c r="G20" t="s">
        <v>514</v>
      </c>
      <c r="I20" t="s">
        <v>336</v>
      </c>
      <c r="J20" t="s">
        <v>710</v>
      </c>
      <c r="L20">
        <v>2</v>
      </c>
      <c r="M20">
        <v>6</v>
      </c>
      <c r="U20" s="8">
        <f t="shared" si="2"/>
        <v>3</v>
      </c>
      <c r="W20">
        <v>95</v>
      </c>
      <c r="X20" t="s">
        <v>514</v>
      </c>
    </row>
    <row r="21" spans="2:24" x14ac:dyDescent="0.25">
      <c r="B21">
        <v>17</v>
      </c>
      <c r="C21">
        <v>14</v>
      </c>
      <c r="D21">
        <v>1</v>
      </c>
      <c r="G21" t="s">
        <v>514</v>
      </c>
      <c r="I21" t="s">
        <v>711</v>
      </c>
      <c r="J21" t="s">
        <v>712</v>
      </c>
      <c r="K21">
        <v>5</v>
      </c>
      <c r="L21">
        <v>2</v>
      </c>
      <c r="U21" s="8">
        <f t="shared" si="2"/>
        <v>22.666666666666668</v>
      </c>
      <c r="W21">
        <v>94</v>
      </c>
      <c r="X21" t="s">
        <v>514</v>
      </c>
    </row>
    <row r="22" spans="2:24" x14ac:dyDescent="0.25">
      <c r="B22">
        <v>18</v>
      </c>
      <c r="C22">
        <v>14</v>
      </c>
      <c r="D22">
        <v>1</v>
      </c>
      <c r="G22" t="s">
        <v>514</v>
      </c>
      <c r="I22" t="s">
        <v>410</v>
      </c>
      <c r="J22" t="s">
        <v>713</v>
      </c>
      <c r="L22">
        <v>2</v>
      </c>
      <c r="M22">
        <v>6</v>
      </c>
      <c r="U22" s="8">
        <f t="shared" si="2"/>
        <v>3</v>
      </c>
      <c r="W22">
        <v>78</v>
      </c>
      <c r="X22" t="s">
        <v>514</v>
      </c>
    </row>
    <row r="23" spans="2:24" x14ac:dyDescent="0.25">
      <c r="B23">
        <v>19</v>
      </c>
      <c r="C23">
        <v>14</v>
      </c>
      <c r="D23">
        <v>1</v>
      </c>
      <c r="G23" t="s">
        <v>514</v>
      </c>
      <c r="I23" t="s">
        <v>714</v>
      </c>
      <c r="J23" t="s">
        <v>715</v>
      </c>
      <c r="L23">
        <v>2</v>
      </c>
      <c r="U23" s="8">
        <f t="shared" si="2"/>
        <v>2.6666666666666665</v>
      </c>
      <c r="W23">
        <v>76</v>
      </c>
      <c r="X23" t="s">
        <v>514</v>
      </c>
    </row>
    <row r="24" spans="2:24" x14ac:dyDescent="0.25">
      <c r="B24">
        <v>20</v>
      </c>
      <c r="C24">
        <v>14</v>
      </c>
      <c r="D24">
        <v>1</v>
      </c>
      <c r="G24" t="s">
        <v>514</v>
      </c>
      <c r="I24" t="s">
        <v>40</v>
      </c>
      <c r="J24" t="s">
        <v>716</v>
      </c>
      <c r="K24">
        <v>1</v>
      </c>
      <c r="M24">
        <v>18</v>
      </c>
      <c r="U24" s="8">
        <f t="shared" si="2"/>
        <v>5</v>
      </c>
      <c r="W24">
        <v>85</v>
      </c>
      <c r="X24" t="s">
        <v>514</v>
      </c>
    </row>
    <row r="25" spans="2:24" x14ac:dyDescent="0.25">
      <c r="B25">
        <v>21</v>
      </c>
      <c r="C25">
        <v>14</v>
      </c>
      <c r="D25">
        <v>1</v>
      </c>
      <c r="G25" t="s">
        <v>514</v>
      </c>
      <c r="I25" t="s">
        <v>204</v>
      </c>
      <c r="S25" t="s">
        <v>22</v>
      </c>
      <c r="U25" s="8"/>
      <c r="W25">
        <v>85</v>
      </c>
      <c r="X25" t="s">
        <v>514</v>
      </c>
    </row>
    <row r="26" spans="2:24" x14ac:dyDescent="0.25">
      <c r="B26">
        <v>22</v>
      </c>
      <c r="C26">
        <v>14</v>
      </c>
      <c r="D26">
        <v>1</v>
      </c>
      <c r="G26" t="s">
        <v>514</v>
      </c>
      <c r="I26" t="s">
        <v>138</v>
      </c>
      <c r="J26" t="s">
        <v>717</v>
      </c>
      <c r="K26">
        <v>2</v>
      </c>
      <c r="M26">
        <v>7</v>
      </c>
      <c r="U26" s="8">
        <f t="shared" si="2"/>
        <v>8.3888888888888893</v>
      </c>
      <c r="W26">
        <v>91</v>
      </c>
      <c r="X26" t="s">
        <v>514</v>
      </c>
    </row>
    <row r="27" spans="2:24" x14ac:dyDescent="0.25">
      <c r="B27">
        <v>23</v>
      </c>
      <c r="C27">
        <v>14</v>
      </c>
      <c r="D27">
        <v>1</v>
      </c>
      <c r="G27" t="s">
        <v>514</v>
      </c>
      <c r="I27" t="s">
        <v>118</v>
      </c>
      <c r="S27" t="s">
        <v>22</v>
      </c>
      <c r="U27" s="8"/>
      <c r="W27">
        <v>91</v>
      </c>
      <c r="X27" t="s">
        <v>514</v>
      </c>
    </row>
    <row r="28" spans="2:24" x14ac:dyDescent="0.25">
      <c r="B28">
        <v>24</v>
      </c>
      <c r="C28">
        <v>14</v>
      </c>
      <c r="D28">
        <v>1</v>
      </c>
      <c r="G28" t="s">
        <v>514</v>
      </c>
      <c r="I28" t="s">
        <v>265</v>
      </c>
      <c r="S28" t="s">
        <v>22</v>
      </c>
      <c r="U28" s="8"/>
      <c r="W28">
        <v>91</v>
      </c>
      <c r="X28" t="s">
        <v>514</v>
      </c>
    </row>
    <row r="29" spans="2:24" x14ac:dyDescent="0.25">
      <c r="B29">
        <v>25</v>
      </c>
      <c r="C29">
        <v>14</v>
      </c>
      <c r="D29">
        <v>1</v>
      </c>
      <c r="G29" t="s">
        <v>514</v>
      </c>
      <c r="I29" t="s">
        <v>589</v>
      </c>
      <c r="S29" t="s">
        <v>22</v>
      </c>
      <c r="U29" s="8"/>
      <c r="W29">
        <v>91</v>
      </c>
      <c r="X29" t="s">
        <v>514</v>
      </c>
    </row>
    <row r="30" spans="2:24" x14ac:dyDescent="0.25">
      <c r="B30">
        <v>26</v>
      </c>
      <c r="C30">
        <v>14</v>
      </c>
      <c r="D30">
        <v>1</v>
      </c>
      <c r="G30" t="s">
        <v>514</v>
      </c>
      <c r="I30" t="s">
        <v>152</v>
      </c>
      <c r="S30" t="s">
        <v>22</v>
      </c>
      <c r="U30" s="8"/>
      <c r="W30">
        <v>91</v>
      </c>
      <c r="X30" t="s">
        <v>514</v>
      </c>
    </row>
    <row r="31" spans="2:24" x14ac:dyDescent="0.25">
      <c r="B31">
        <v>27</v>
      </c>
      <c r="C31">
        <v>14</v>
      </c>
      <c r="D31">
        <v>1</v>
      </c>
      <c r="G31" t="s">
        <v>514</v>
      </c>
      <c r="I31" t="s">
        <v>718</v>
      </c>
      <c r="J31" t="s">
        <v>709</v>
      </c>
      <c r="O31">
        <v>1</v>
      </c>
      <c r="U31" s="8">
        <f t="shared" si="2"/>
        <v>2.6666666666666665</v>
      </c>
      <c r="W31">
        <v>75</v>
      </c>
      <c r="X31" t="s">
        <v>514</v>
      </c>
    </row>
    <row r="32" spans="2:24" x14ac:dyDescent="0.25">
      <c r="B32">
        <v>28</v>
      </c>
      <c r="C32">
        <v>14</v>
      </c>
      <c r="D32">
        <v>1</v>
      </c>
      <c r="G32" t="s">
        <v>514</v>
      </c>
      <c r="I32" t="s">
        <v>437</v>
      </c>
      <c r="J32" t="s">
        <v>719</v>
      </c>
      <c r="L32">
        <v>1</v>
      </c>
      <c r="M32">
        <v>8</v>
      </c>
      <c r="U32" s="8">
        <f t="shared" si="2"/>
        <v>1.7777777777777777</v>
      </c>
      <c r="W32">
        <v>90</v>
      </c>
      <c r="X32" t="s">
        <v>514</v>
      </c>
    </row>
    <row r="33" spans="2:24" x14ac:dyDescent="0.25">
      <c r="B33">
        <v>29</v>
      </c>
      <c r="C33">
        <v>14</v>
      </c>
      <c r="D33">
        <v>1</v>
      </c>
      <c r="G33" t="s">
        <v>514</v>
      </c>
      <c r="I33" t="s">
        <v>204</v>
      </c>
      <c r="K33">
        <v>0.5</v>
      </c>
      <c r="M33">
        <v>7.5</v>
      </c>
      <c r="U33" s="8">
        <f t="shared" si="2"/>
        <v>2.4166666666666665</v>
      </c>
      <c r="W33">
        <v>90</v>
      </c>
      <c r="X33" t="s">
        <v>514</v>
      </c>
    </row>
    <row r="34" spans="2:24" x14ac:dyDescent="0.25">
      <c r="B34">
        <v>30</v>
      </c>
      <c r="C34">
        <v>14</v>
      </c>
      <c r="D34">
        <v>1</v>
      </c>
      <c r="G34" t="s">
        <v>514</v>
      </c>
      <c r="I34" t="s">
        <v>489</v>
      </c>
      <c r="J34" t="s">
        <v>720</v>
      </c>
      <c r="L34">
        <v>2.5</v>
      </c>
      <c r="U34" s="8">
        <f t="shared" si="2"/>
        <v>3.3333333333333335</v>
      </c>
      <c r="W34">
        <v>92</v>
      </c>
      <c r="X34" t="s">
        <v>514</v>
      </c>
    </row>
    <row r="35" spans="2:24" x14ac:dyDescent="0.25">
      <c r="B35">
        <v>31</v>
      </c>
      <c r="C35">
        <v>14</v>
      </c>
      <c r="D35">
        <v>1</v>
      </c>
      <c r="G35" t="s">
        <v>514</v>
      </c>
      <c r="I35" t="s">
        <v>721</v>
      </c>
      <c r="L35">
        <v>2.5</v>
      </c>
      <c r="U35" s="8">
        <f t="shared" si="2"/>
        <v>3.3333333333333335</v>
      </c>
      <c r="W35">
        <v>92</v>
      </c>
      <c r="X35" t="s">
        <v>514</v>
      </c>
    </row>
    <row r="36" spans="2:24" x14ac:dyDescent="0.25">
      <c r="B36">
        <v>32</v>
      </c>
      <c r="C36">
        <v>14</v>
      </c>
      <c r="D36">
        <v>1</v>
      </c>
      <c r="G36" t="s">
        <v>514</v>
      </c>
      <c r="I36" t="s">
        <v>142</v>
      </c>
      <c r="L36">
        <v>2.5</v>
      </c>
      <c r="U36" s="8">
        <f t="shared" si="2"/>
        <v>3.3333333333333335</v>
      </c>
      <c r="W36">
        <v>92</v>
      </c>
      <c r="X36" t="s">
        <v>514</v>
      </c>
    </row>
    <row r="37" spans="2:24" x14ac:dyDescent="0.25">
      <c r="B37">
        <v>33</v>
      </c>
      <c r="C37">
        <v>14</v>
      </c>
      <c r="D37">
        <v>1</v>
      </c>
      <c r="G37" t="s">
        <v>514</v>
      </c>
      <c r="I37" t="s">
        <v>722</v>
      </c>
      <c r="J37" t="s">
        <v>723</v>
      </c>
      <c r="K37">
        <v>1</v>
      </c>
      <c r="U37" s="8">
        <f t="shared" si="2"/>
        <v>4</v>
      </c>
      <c r="W37">
        <v>210</v>
      </c>
      <c r="X37" t="s">
        <v>514</v>
      </c>
    </row>
    <row r="38" spans="2:24" x14ac:dyDescent="0.25">
      <c r="B38">
        <v>34</v>
      </c>
      <c r="C38">
        <v>14</v>
      </c>
      <c r="D38">
        <v>1</v>
      </c>
      <c r="G38" t="s">
        <v>514</v>
      </c>
      <c r="I38" t="s">
        <v>143</v>
      </c>
      <c r="S38" t="s">
        <v>22</v>
      </c>
      <c r="U38" s="8"/>
      <c r="W38">
        <v>210</v>
      </c>
      <c r="X38" t="s">
        <v>514</v>
      </c>
    </row>
    <row r="39" spans="2:24" x14ac:dyDescent="0.25">
      <c r="B39">
        <v>35</v>
      </c>
      <c r="C39">
        <v>14</v>
      </c>
      <c r="D39">
        <v>1</v>
      </c>
      <c r="G39" t="s">
        <v>514</v>
      </c>
      <c r="I39" t="s">
        <v>287</v>
      </c>
      <c r="J39" t="s">
        <v>233</v>
      </c>
      <c r="K39">
        <v>0.5</v>
      </c>
      <c r="U39" s="8">
        <f t="shared" si="2"/>
        <v>2</v>
      </c>
      <c r="V39" t="s">
        <v>724</v>
      </c>
      <c r="W39">
        <v>211</v>
      </c>
      <c r="X39" t="s">
        <v>514</v>
      </c>
    </row>
    <row r="40" spans="2:24" x14ac:dyDescent="0.25">
      <c r="B40">
        <v>36</v>
      </c>
      <c r="C40">
        <v>14</v>
      </c>
      <c r="D40">
        <v>1</v>
      </c>
      <c r="G40" t="s">
        <v>514</v>
      </c>
      <c r="I40" t="s">
        <v>232</v>
      </c>
      <c r="J40" t="s">
        <v>725</v>
      </c>
      <c r="L40">
        <v>4</v>
      </c>
      <c r="U40" s="8">
        <f t="shared" si="2"/>
        <v>5.333333333333333</v>
      </c>
      <c r="W40">
        <v>171</v>
      </c>
      <c r="X40" t="s">
        <v>514</v>
      </c>
    </row>
    <row r="41" spans="2:24" x14ac:dyDescent="0.25">
      <c r="B41">
        <v>37</v>
      </c>
      <c r="C41">
        <v>14</v>
      </c>
      <c r="D41">
        <v>1</v>
      </c>
      <c r="G41" t="s">
        <v>514</v>
      </c>
      <c r="I41" t="s">
        <v>726</v>
      </c>
      <c r="S41" t="s">
        <v>22</v>
      </c>
      <c r="U41" s="8"/>
      <c r="W41">
        <v>171</v>
      </c>
      <c r="X41" t="s">
        <v>514</v>
      </c>
    </row>
    <row r="42" spans="2:24" x14ac:dyDescent="0.25">
      <c r="B42">
        <v>38</v>
      </c>
      <c r="C42">
        <v>14</v>
      </c>
      <c r="D42">
        <v>1</v>
      </c>
      <c r="G42" t="s">
        <v>514</v>
      </c>
      <c r="I42" t="s">
        <v>40</v>
      </c>
      <c r="J42" t="s">
        <v>727</v>
      </c>
      <c r="K42">
        <v>0.5</v>
      </c>
      <c r="U42" s="8">
        <f t="shared" si="2"/>
        <v>2</v>
      </c>
      <c r="W42">
        <v>175</v>
      </c>
      <c r="X42" t="s">
        <v>514</v>
      </c>
    </row>
    <row r="43" spans="2:24" x14ac:dyDescent="0.25">
      <c r="B43">
        <v>39</v>
      </c>
      <c r="C43">
        <v>14</v>
      </c>
      <c r="D43">
        <v>1</v>
      </c>
      <c r="G43" t="s">
        <v>514</v>
      </c>
      <c r="I43" t="s">
        <v>200</v>
      </c>
      <c r="S43" t="s">
        <v>22</v>
      </c>
      <c r="U43" s="8"/>
      <c r="W43">
        <v>175</v>
      </c>
      <c r="X43" t="s">
        <v>514</v>
      </c>
    </row>
    <row r="44" spans="2:24" x14ac:dyDescent="0.25">
      <c r="C44" s="6">
        <v>14</v>
      </c>
      <c r="D44" s="6">
        <v>1</v>
      </c>
      <c r="E44" s="6"/>
      <c r="F44" s="6"/>
      <c r="G44" s="6"/>
      <c r="H44" s="6"/>
      <c r="I44" s="6" t="s">
        <v>728</v>
      </c>
      <c r="J44" s="6"/>
      <c r="K44" s="6">
        <f>SUM(K18:K43)</f>
        <v>13</v>
      </c>
      <c r="L44" s="6">
        <f t="shared" ref="L44:P44" si="3">SUM(L18:L43)</f>
        <v>20.5</v>
      </c>
      <c r="M44" s="6">
        <f t="shared" si="3"/>
        <v>52.5</v>
      </c>
      <c r="N44" s="6">
        <f t="shared" si="3"/>
        <v>0</v>
      </c>
      <c r="O44" s="6">
        <f t="shared" si="3"/>
        <v>1</v>
      </c>
      <c r="P44" s="6">
        <f t="shared" si="3"/>
        <v>0</v>
      </c>
      <c r="Q44" s="6"/>
      <c r="R44" s="6"/>
      <c r="S44" s="6" t="s">
        <v>58</v>
      </c>
      <c r="T44" s="6"/>
      <c r="U44" s="9"/>
      <c r="V44" s="6"/>
      <c r="W44" s="6"/>
      <c r="X44" s="6"/>
    </row>
    <row r="45" spans="2:24" x14ac:dyDescent="0.25">
      <c r="B45">
        <v>40</v>
      </c>
      <c r="C45">
        <v>14</v>
      </c>
      <c r="D45">
        <v>2</v>
      </c>
      <c r="G45" t="s">
        <v>514</v>
      </c>
      <c r="I45" t="s">
        <v>103</v>
      </c>
      <c r="J45" t="s">
        <v>729</v>
      </c>
      <c r="L45">
        <v>2.5</v>
      </c>
      <c r="U45" s="8">
        <f t="shared" ref="U45:U65" si="4">(K45*72+L45*24+M45)/18+(N45*72+O45*24+P45)/18/$T$3</f>
        <v>3.3333333333333335</v>
      </c>
      <c r="W45">
        <v>174</v>
      </c>
      <c r="X45" t="s">
        <v>514</v>
      </c>
    </row>
    <row r="46" spans="2:24" x14ac:dyDescent="0.25">
      <c r="B46">
        <v>41</v>
      </c>
      <c r="C46">
        <v>14</v>
      </c>
      <c r="D46">
        <v>2</v>
      </c>
      <c r="G46" t="s">
        <v>514</v>
      </c>
      <c r="I46" t="s">
        <v>80</v>
      </c>
      <c r="J46" t="s">
        <v>730</v>
      </c>
      <c r="P46">
        <v>9</v>
      </c>
      <c r="U46" s="8">
        <f t="shared" si="4"/>
        <v>1</v>
      </c>
      <c r="W46">
        <v>176</v>
      </c>
      <c r="X46" t="s">
        <v>514</v>
      </c>
    </row>
    <row r="47" spans="2:24" x14ac:dyDescent="0.25">
      <c r="B47">
        <v>42</v>
      </c>
      <c r="C47">
        <v>14</v>
      </c>
      <c r="D47">
        <v>2</v>
      </c>
      <c r="G47" t="s">
        <v>514</v>
      </c>
      <c r="I47" t="s">
        <v>40</v>
      </c>
      <c r="J47" t="s">
        <v>694</v>
      </c>
      <c r="L47">
        <v>1</v>
      </c>
      <c r="U47" s="8">
        <f t="shared" si="4"/>
        <v>1.3333333333333333</v>
      </c>
      <c r="W47">
        <v>177</v>
      </c>
      <c r="X47" t="s">
        <v>514</v>
      </c>
    </row>
    <row r="48" spans="2:24" x14ac:dyDescent="0.25">
      <c r="B48">
        <v>43</v>
      </c>
      <c r="C48">
        <v>14</v>
      </c>
      <c r="D48">
        <v>2</v>
      </c>
      <c r="G48" t="s">
        <v>535</v>
      </c>
      <c r="I48" t="s">
        <v>73</v>
      </c>
      <c r="J48" t="s">
        <v>731</v>
      </c>
      <c r="P48">
        <v>18</v>
      </c>
      <c r="U48" s="8">
        <f t="shared" si="4"/>
        <v>2</v>
      </c>
      <c r="W48">
        <v>86</v>
      </c>
      <c r="X48" t="s">
        <v>553</v>
      </c>
    </row>
    <row r="49" spans="2:24" x14ac:dyDescent="0.25">
      <c r="B49">
        <v>44</v>
      </c>
      <c r="C49">
        <v>14</v>
      </c>
      <c r="D49">
        <v>2</v>
      </c>
      <c r="G49" t="s">
        <v>535</v>
      </c>
      <c r="I49" t="s">
        <v>54</v>
      </c>
      <c r="J49" t="s">
        <v>731</v>
      </c>
      <c r="P49">
        <v>4</v>
      </c>
      <c r="U49" s="8">
        <f t="shared" si="4"/>
        <v>0.44444444444444442</v>
      </c>
      <c r="W49">
        <v>86</v>
      </c>
      <c r="X49" t="s">
        <v>553</v>
      </c>
    </row>
    <row r="50" spans="2:24" x14ac:dyDescent="0.25">
      <c r="B50">
        <v>45</v>
      </c>
      <c r="C50">
        <v>14</v>
      </c>
      <c r="D50">
        <v>2</v>
      </c>
      <c r="G50" t="s">
        <v>535</v>
      </c>
      <c r="I50" t="s">
        <v>142</v>
      </c>
      <c r="S50" t="s">
        <v>22</v>
      </c>
      <c r="U50" s="8"/>
      <c r="W50">
        <v>86</v>
      </c>
      <c r="X50" t="s">
        <v>553</v>
      </c>
    </row>
    <row r="51" spans="2:24" x14ac:dyDescent="0.25">
      <c r="B51">
        <v>46</v>
      </c>
      <c r="C51">
        <v>14</v>
      </c>
      <c r="D51">
        <v>2</v>
      </c>
      <c r="G51" t="s">
        <v>535</v>
      </c>
      <c r="I51" t="s">
        <v>554</v>
      </c>
      <c r="S51" t="s">
        <v>22</v>
      </c>
      <c r="U51" s="8"/>
      <c r="W51">
        <v>86</v>
      </c>
      <c r="X51" t="s">
        <v>553</v>
      </c>
    </row>
    <row r="52" spans="2:24" x14ac:dyDescent="0.25">
      <c r="B52">
        <v>47</v>
      </c>
      <c r="C52">
        <v>14</v>
      </c>
      <c r="D52">
        <v>2</v>
      </c>
      <c r="G52" t="s">
        <v>535</v>
      </c>
      <c r="I52" t="s">
        <v>732</v>
      </c>
      <c r="S52" t="s">
        <v>22</v>
      </c>
      <c r="U52" s="8"/>
      <c r="W52">
        <v>86</v>
      </c>
      <c r="X52" t="s">
        <v>553</v>
      </c>
    </row>
    <row r="53" spans="2:24" x14ac:dyDescent="0.25">
      <c r="B53">
        <v>48</v>
      </c>
      <c r="C53">
        <v>14</v>
      </c>
      <c r="D53">
        <v>2</v>
      </c>
      <c r="G53" t="s">
        <v>567</v>
      </c>
      <c r="I53" t="s">
        <v>52</v>
      </c>
      <c r="J53" t="s">
        <v>733</v>
      </c>
      <c r="K53">
        <v>1</v>
      </c>
      <c r="U53" s="8">
        <f t="shared" si="4"/>
        <v>4</v>
      </c>
      <c r="W53">
        <v>2</v>
      </c>
      <c r="X53" t="s">
        <v>567</v>
      </c>
    </row>
    <row r="54" spans="2:24" x14ac:dyDescent="0.25">
      <c r="B54">
        <v>49</v>
      </c>
      <c r="C54">
        <v>14</v>
      </c>
      <c r="D54">
        <v>2</v>
      </c>
      <c r="G54" t="s">
        <v>567</v>
      </c>
      <c r="I54" t="s">
        <v>142</v>
      </c>
      <c r="K54">
        <v>1</v>
      </c>
      <c r="U54" s="8">
        <f t="shared" si="4"/>
        <v>4</v>
      </c>
      <c r="W54">
        <v>2</v>
      </c>
      <c r="X54" t="s">
        <v>567</v>
      </c>
    </row>
    <row r="55" spans="2:24" x14ac:dyDescent="0.25">
      <c r="B55">
        <v>50</v>
      </c>
      <c r="C55">
        <v>14</v>
      </c>
      <c r="D55">
        <v>2</v>
      </c>
      <c r="G55" t="s">
        <v>567</v>
      </c>
      <c r="I55" t="s">
        <v>734</v>
      </c>
      <c r="K55">
        <v>1</v>
      </c>
      <c r="U55" s="8">
        <f t="shared" si="4"/>
        <v>4</v>
      </c>
      <c r="W55">
        <v>2</v>
      </c>
      <c r="X55" t="s">
        <v>567</v>
      </c>
    </row>
    <row r="56" spans="2:24" x14ac:dyDescent="0.25">
      <c r="B56">
        <v>51</v>
      </c>
      <c r="C56">
        <v>14</v>
      </c>
      <c r="D56">
        <v>2</v>
      </c>
      <c r="G56" t="s">
        <v>567</v>
      </c>
      <c r="I56" t="s">
        <v>735</v>
      </c>
      <c r="J56" t="s">
        <v>736</v>
      </c>
      <c r="O56">
        <v>2</v>
      </c>
      <c r="P56">
        <v>7</v>
      </c>
      <c r="U56" s="8">
        <f t="shared" si="4"/>
        <v>6.1111111111111107</v>
      </c>
      <c r="W56">
        <v>55</v>
      </c>
      <c r="X56" t="s">
        <v>567</v>
      </c>
    </row>
    <row r="57" spans="2:24" x14ac:dyDescent="0.25">
      <c r="B57">
        <v>52</v>
      </c>
      <c r="C57">
        <v>14</v>
      </c>
      <c r="D57">
        <v>2</v>
      </c>
      <c r="G57" t="s">
        <v>567</v>
      </c>
      <c r="I57" t="s">
        <v>737</v>
      </c>
      <c r="S57" t="s">
        <v>22</v>
      </c>
      <c r="U57" s="8"/>
      <c r="W57">
        <v>55</v>
      </c>
      <c r="X57" t="s">
        <v>567</v>
      </c>
    </row>
    <row r="58" spans="2:24" x14ac:dyDescent="0.25">
      <c r="B58">
        <v>53</v>
      </c>
      <c r="C58">
        <v>14</v>
      </c>
      <c r="D58">
        <v>2</v>
      </c>
      <c r="G58" t="s">
        <v>567</v>
      </c>
      <c r="I58" t="s">
        <v>142</v>
      </c>
      <c r="S58" t="s">
        <v>22</v>
      </c>
      <c r="U58" s="8"/>
      <c r="W58">
        <v>55</v>
      </c>
      <c r="X58" t="s">
        <v>567</v>
      </c>
    </row>
    <row r="59" spans="2:24" x14ac:dyDescent="0.25">
      <c r="B59">
        <v>54</v>
      </c>
      <c r="C59">
        <v>14</v>
      </c>
      <c r="D59">
        <v>2</v>
      </c>
      <c r="G59" t="s">
        <v>567</v>
      </c>
      <c r="I59" t="s">
        <v>52</v>
      </c>
      <c r="J59" t="s">
        <v>738</v>
      </c>
      <c r="P59">
        <v>8</v>
      </c>
      <c r="U59" s="8">
        <f t="shared" si="4"/>
        <v>0.88888888888888884</v>
      </c>
      <c r="W59">
        <v>52</v>
      </c>
      <c r="X59" t="s">
        <v>567</v>
      </c>
    </row>
    <row r="60" spans="2:24" x14ac:dyDescent="0.25">
      <c r="B60">
        <v>55</v>
      </c>
      <c r="C60">
        <v>14</v>
      </c>
      <c r="D60">
        <v>2</v>
      </c>
      <c r="G60" t="s">
        <v>567</v>
      </c>
      <c r="I60" t="s">
        <v>336</v>
      </c>
      <c r="J60" t="s">
        <v>739</v>
      </c>
      <c r="L60">
        <v>2.5</v>
      </c>
      <c r="U60" s="8">
        <f t="shared" si="4"/>
        <v>3.3333333333333335</v>
      </c>
      <c r="W60">
        <v>1</v>
      </c>
      <c r="X60" t="s">
        <v>567</v>
      </c>
    </row>
    <row r="61" spans="2:24" x14ac:dyDescent="0.25">
      <c r="B61">
        <v>56</v>
      </c>
      <c r="C61">
        <v>14</v>
      </c>
      <c r="D61">
        <v>2</v>
      </c>
      <c r="G61" t="s">
        <v>567</v>
      </c>
      <c r="I61" t="s">
        <v>740</v>
      </c>
      <c r="J61" t="s">
        <v>741</v>
      </c>
      <c r="P61">
        <v>16</v>
      </c>
      <c r="U61" s="8">
        <f t="shared" si="4"/>
        <v>1.7777777777777777</v>
      </c>
      <c r="W61">
        <v>54</v>
      </c>
      <c r="X61" t="s">
        <v>567</v>
      </c>
    </row>
    <row r="62" spans="2:24" x14ac:dyDescent="0.25">
      <c r="B62">
        <v>57</v>
      </c>
      <c r="C62">
        <v>14</v>
      </c>
      <c r="D62">
        <v>2</v>
      </c>
      <c r="G62" t="s">
        <v>567</v>
      </c>
      <c r="I62" t="s">
        <v>742</v>
      </c>
      <c r="J62" t="s">
        <v>743</v>
      </c>
      <c r="P62">
        <v>18</v>
      </c>
      <c r="U62" s="8">
        <f t="shared" si="4"/>
        <v>2</v>
      </c>
      <c r="W62">
        <v>53</v>
      </c>
      <c r="X62" t="s">
        <v>567</v>
      </c>
    </row>
    <row r="63" spans="2:24" x14ac:dyDescent="0.25">
      <c r="B63">
        <v>58</v>
      </c>
      <c r="C63">
        <v>14</v>
      </c>
      <c r="D63">
        <v>2</v>
      </c>
      <c r="G63" t="s">
        <v>567</v>
      </c>
      <c r="I63" t="s">
        <v>444</v>
      </c>
      <c r="J63" t="s">
        <v>744</v>
      </c>
      <c r="O63">
        <v>1</v>
      </c>
      <c r="U63" s="8">
        <f t="shared" si="4"/>
        <v>2.6666666666666665</v>
      </c>
      <c r="W63">
        <v>59</v>
      </c>
      <c r="X63" t="s">
        <v>567</v>
      </c>
    </row>
    <row r="64" spans="2:24" x14ac:dyDescent="0.25">
      <c r="B64">
        <v>59</v>
      </c>
      <c r="C64">
        <v>14</v>
      </c>
      <c r="D64">
        <v>2</v>
      </c>
      <c r="G64" t="s">
        <v>567</v>
      </c>
      <c r="I64" t="s">
        <v>745</v>
      </c>
      <c r="J64" t="s">
        <v>746</v>
      </c>
      <c r="P64">
        <v>16</v>
      </c>
      <c r="U64" s="8">
        <f t="shared" si="4"/>
        <v>1.7777777777777777</v>
      </c>
      <c r="W64">
        <v>57</v>
      </c>
      <c r="X64" t="s">
        <v>567</v>
      </c>
    </row>
    <row r="65" spans="2:24" x14ac:dyDescent="0.25">
      <c r="B65">
        <v>60</v>
      </c>
      <c r="C65">
        <v>14</v>
      </c>
      <c r="D65">
        <v>2</v>
      </c>
      <c r="G65" t="s">
        <v>567</v>
      </c>
      <c r="I65" t="s">
        <v>40</v>
      </c>
      <c r="J65" t="s">
        <v>747</v>
      </c>
      <c r="O65">
        <v>0.5</v>
      </c>
      <c r="P65">
        <v>8</v>
      </c>
      <c r="U65" s="8">
        <f t="shared" si="4"/>
        <v>2.2222222222222223</v>
      </c>
      <c r="W65">
        <v>56</v>
      </c>
      <c r="X65" t="s">
        <v>567</v>
      </c>
    </row>
    <row r="66" spans="2:24" x14ac:dyDescent="0.25">
      <c r="C66" s="6">
        <v>14</v>
      </c>
      <c r="D66" s="6">
        <v>2</v>
      </c>
      <c r="E66" s="6"/>
      <c r="F66" s="6"/>
      <c r="G66" s="6"/>
      <c r="H66" s="6"/>
      <c r="I66" s="6" t="s">
        <v>748</v>
      </c>
      <c r="J66" s="6"/>
      <c r="K66" s="6">
        <f>SUM(K45:K65)</f>
        <v>3</v>
      </c>
      <c r="L66" s="6">
        <f t="shared" ref="L66:O66" si="5">SUM(L45:L65)</f>
        <v>6</v>
      </c>
      <c r="M66" s="6">
        <f t="shared" si="5"/>
        <v>0</v>
      </c>
      <c r="N66" s="6">
        <f t="shared" si="5"/>
        <v>0</v>
      </c>
      <c r="O66" s="6">
        <f t="shared" si="5"/>
        <v>3.5</v>
      </c>
      <c r="P66" s="6">
        <f>SUM(P45:P65)</f>
        <v>104</v>
      </c>
      <c r="Q66" s="6"/>
      <c r="R66" s="6"/>
      <c r="S66" s="7" t="s">
        <v>749</v>
      </c>
      <c r="T66" s="6"/>
      <c r="U66" s="6"/>
      <c r="V66" s="6"/>
      <c r="W66" s="6"/>
      <c r="X66" s="6"/>
    </row>
    <row r="68" spans="2:24" x14ac:dyDescent="0.25">
      <c r="K68">
        <f>K17+K44+K66</f>
        <v>21.5</v>
      </c>
      <c r="L68">
        <f t="shared" ref="L68:P68" si="6">L17+L44+L66</f>
        <v>37</v>
      </c>
      <c r="M68">
        <f t="shared" si="6"/>
        <v>88.5</v>
      </c>
      <c r="N68">
        <f t="shared" si="6"/>
        <v>0</v>
      </c>
      <c r="O68">
        <f t="shared" si="6"/>
        <v>4.5</v>
      </c>
      <c r="P68">
        <f t="shared" si="6"/>
        <v>104</v>
      </c>
      <c r="U68" s="8">
        <f>SUM(U4:U67)</f>
        <v>163.80555555555554</v>
      </c>
    </row>
    <row r="70" spans="2:24" x14ac:dyDescent="0.25">
      <c r="I70" t="s">
        <v>750</v>
      </c>
      <c r="S70" t="s">
        <v>754</v>
      </c>
    </row>
    <row r="71" spans="2:24" x14ac:dyDescent="0.25">
      <c r="I71" t="s">
        <v>751</v>
      </c>
    </row>
    <row r="72" spans="2:24" x14ac:dyDescent="0.25">
      <c r="K72">
        <f>K68+[1]Krungods!K603</f>
        <v>380</v>
      </c>
      <c r="L72">
        <f>L68+[1]Krungods!L603</f>
        <v>255.5</v>
      </c>
      <c r="M72">
        <f>M68+[1]Krungods!M603</f>
        <v>579.5</v>
      </c>
      <c r="N72">
        <f>N68+[1]Krungods!N603</f>
        <v>24.5</v>
      </c>
      <c r="O72">
        <f>O68+[1]Krungods!O603</f>
        <v>82</v>
      </c>
      <c r="P72">
        <f>P68+[1]Krungods!P603</f>
        <v>331</v>
      </c>
      <c r="S72" s="3" t="s">
        <v>753</v>
      </c>
    </row>
  </sheetData>
  <hyperlinks>
    <hyperlink ref="C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Krungods</vt:lpstr>
      <vt:lpstr>Elgeseter</vt:lpstr>
    </vt:vector>
  </TitlesOfParts>
  <Company>Fakultet for Ingeniørvitenskap og Teknologi, 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 Ståle Ertesvåg</dc:creator>
  <cp:lastModifiedBy>Ivar Ståle Ertesvåg</cp:lastModifiedBy>
  <dcterms:created xsi:type="dcterms:W3CDTF">2013-12-27T17:56:31Z</dcterms:created>
  <dcterms:modified xsi:type="dcterms:W3CDTF">2013-12-27T18:31:16Z</dcterms:modified>
</cp:coreProperties>
</file>